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defaultThemeVersion="166925"/>
  <mc:AlternateContent xmlns:mc="http://schemas.openxmlformats.org/markup-compatibility/2006">
    <mc:Choice Requires="x15">
      <x15ac:absPath xmlns:x15ac="http://schemas.microsoft.com/office/spreadsheetml/2010/11/ac" url="https://rutanmedellin.sharepoint.com/teams/PILOTO_PERSUADIR/Documentos compartidos/Publicaciones/Proyectos/2026/DirecciónProyectosEstratégicos/Futumed/2. Segundo llamado/Landing/Docs convocatoria/"/>
    </mc:Choice>
  </mc:AlternateContent>
  <xr:revisionPtr revIDLastSave="66" documentId="8_{B326F002-80E2-45E1-85D7-BDE9782B9519}" xr6:coauthVersionLast="47" xr6:coauthVersionMax="47" xr10:uidLastSave="{71DAD6FD-05F4-4E31-B099-CD52BCD6F3E6}"/>
  <bookViews>
    <workbookView xWindow="-25252" yWindow="-3443" windowWidth="25370" windowHeight="13667" firstSheet="7" activeTab="5" xr2:uid="{00000000-000D-0000-FFFF-FFFF00000000}"/>
  </bookViews>
  <sheets>
    <sheet name="SECCIÓN I. PARTICIPANTE" sheetId="1" r:id="rId1"/>
    <sheet name="SECCIÓN II.GENERALIDADES" sheetId="4" r:id="rId2"/>
    <sheet name="SESIÓN III. EXPERIMENTO" sheetId="5" r:id="rId3"/>
    <sheet name="SESIÓN IV. HITOS" sheetId="6" r:id="rId4"/>
    <sheet name="SESIÓN V. CRONOGRAMA" sheetId="7" r:id="rId5"/>
    <sheet name="SECCIÓN VI. PPTO 20% ALISTAMIEN" sheetId="8" r:id="rId6"/>
    <sheet name="SECCIÓN VII. PPTO 80% PXR" sheetId="9" r:id="rId7"/>
    <sheet name="SECCIÓN VIII. EQUIPO DE TRABAJO" sheetId="1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6" i="8" l="1"/>
  <c r="O46" i="8"/>
  <c r="P46" i="8"/>
  <c r="Q46" i="8"/>
  <c r="R46" i="8"/>
  <c r="S46" i="8"/>
  <c r="T46" i="8"/>
  <c r="U46" i="8"/>
  <c r="N46" i="8"/>
  <c r="M46" i="8"/>
  <c r="L46" i="8"/>
  <c r="K46" i="8"/>
  <c r="J46" i="8"/>
  <c r="I46" i="8"/>
  <c r="H46" i="8"/>
  <c r="G46" i="8"/>
  <c r="E10" i="9"/>
  <c r="D10" i="9"/>
  <c r="V41" i="8"/>
  <c r="V40" i="8"/>
  <c r="V39" i="8"/>
  <c r="V38" i="8"/>
  <c r="V37" i="8"/>
  <c r="V31" i="8"/>
  <c r="V32" i="8"/>
  <c r="V33" i="8"/>
  <c r="V34" i="8"/>
  <c r="V30" i="8"/>
  <c r="G38" i="8"/>
  <c r="G39" i="8"/>
  <c r="G40" i="8"/>
  <c r="G41" i="8"/>
  <c r="G37" i="8"/>
  <c r="G31" i="8"/>
  <c r="G32" i="8"/>
  <c r="G33" i="8"/>
  <c r="G34" i="8"/>
  <c r="G30" i="8"/>
  <c r="G25" i="8"/>
  <c r="G26" i="8"/>
  <c r="G27" i="8"/>
  <c r="G23" i="8"/>
  <c r="V17" i="8"/>
  <c r="V18" i="8"/>
  <c r="V19" i="8"/>
  <c r="V20" i="8"/>
  <c r="V16" i="8"/>
  <c r="V21" i="8" s="1"/>
  <c r="V13" i="8"/>
  <c r="V12" i="8"/>
  <c r="V11" i="8"/>
  <c r="V10" i="8"/>
  <c r="G20" i="8"/>
  <c r="G19" i="8"/>
  <c r="G18" i="8"/>
  <c r="G17" i="8"/>
  <c r="G16" i="8"/>
  <c r="H14" i="8"/>
  <c r="G13" i="8"/>
  <c r="G12" i="8"/>
  <c r="G11" i="8"/>
  <c r="G10" i="8"/>
  <c r="G14" i="8" s="1"/>
  <c r="G24" i="8"/>
  <c r="V24" i="8" s="1"/>
  <c r="V25" i="8"/>
  <c r="V26" i="8"/>
  <c r="V27" i="8"/>
  <c r="G28" i="8" l="1"/>
  <c r="V23" i="8"/>
  <c r="W23" i="8" s="1"/>
  <c r="U42" i="8" l="1"/>
  <c r="N42" i="8"/>
  <c r="M42" i="8"/>
  <c r="L42" i="8"/>
  <c r="K42" i="8"/>
  <c r="J42" i="8"/>
  <c r="I42" i="8"/>
  <c r="H42" i="8"/>
  <c r="U35" i="8"/>
  <c r="N35" i="8"/>
  <c r="M35" i="8"/>
  <c r="L35" i="8"/>
  <c r="K35" i="8"/>
  <c r="J35" i="8"/>
  <c r="I35" i="8"/>
  <c r="H35" i="8"/>
  <c r="U28" i="8"/>
  <c r="N28" i="8"/>
  <c r="M28" i="8"/>
  <c r="L28" i="8"/>
  <c r="K28" i="8"/>
  <c r="J28" i="8"/>
  <c r="I28" i="8"/>
  <c r="H28" i="8"/>
  <c r="U21" i="8"/>
  <c r="N21" i="8"/>
  <c r="M21" i="8"/>
  <c r="L21" i="8"/>
  <c r="K21" i="8"/>
  <c r="J21" i="8"/>
  <c r="I21" i="8"/>
  <c r="H21" i="8"/>
  <c r="I14" i="8"/>
  <c r="J14" i="8"/>
  <c r="K14" i="8"/>
  <c r="L14" i="8"/>
  <c r="M14" i="8"/>
  <c r="N14" i="8"/>
  <c r="U14" i="8"/>
  <c r="W34" i="8"/>
  <c r="W30" i="8" l="1"/>
  <c r="W19" i="8"/>
  <c r="W10" i="8"/>
  <c r="W18" i="8"/>
  <c r="W41" i="8"/>
  <c r="W12" i="8"/>
  <c r="W33" i="8"/>
  <c r="W31" i="8"/>
  <c r="W32" i="8"/>
  <c r="W39" i="8"/>
  <c r="W37" i="8"/>
  <c r="W25" i="8"/>
  <c r="W40" i="8"/>
  <c r="W17" i="8"/>
  <c r="W27" i="8"/>
  <c r="W24" i="8"/>
  <c r="W13" i="8"/>
  <c r="W26" i="8"/>
  <c r="W16" i="8"/>
  <c r="W38" i="8"/>
  <c r="V35" i="8"/>
  <c r="W20" i="8"/>
  <c r="V28" i="8"/>
  <c r="V42" i="8"/>
  <c r="V14" i="8"/>
  <c r="G21" i="8"/>
  <c r="G35" i="8"/>
  <c r="G42" i="8"/>
  <c r="F12" i="9" l="1"/>
  <c r="W4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Catalina Andrea Carmona Osorio</author>
    <author>Paula Betancur Cardenas</author>
  </authors>
  <commentList>
    <comment ref="B9" authorId="0" shapeId="0" xr:uid="{CD58518A-0E06-491A-81D6-EEA4CF086E2A}">
      <text>
        <r>
          <rPr>
            <sz val="11"/>
            <color rgb="FF000000"/>
            <rFont val="Calibri"/>
            <family val="2"/>
            <scheme val="minor"/>
          </rPr>
          <t xml:space="preserve">Compra de adquisición de los materiales, elementos de laboratorio y/o campo e insumos necesarios en la ejecución del experimento que estén justificados en la metodología. </t>
        </r>
      </text>
    </comment>
    <comment ref="B15" authorId="0" shapeId="0" xr:uid="{C06C6A91-B772-4FFC-8890-714C3211B05B}">
      <text>
        <r>
          <rPr>
            <sz val="11"/>
            <color theme="1"/>
            <rFont val="Calibri"/>
            <family val="2"/>
            <scheme val="minor"/>
          </rPr>
          <t>Se reconocerá la adquisición de licencias especializadas necesarias para el desarrollo del experimento de carácter científico o tecnológico, por el valor correspondiente al tiempo de ejecución del experimento. Por ejemplo: servicios en la nube/hosting, conectividad. 
Según lo definido en el PEMVD</t>
        </r>
      </text>
    </comment>
    <comment ref="B22" authorId="0" shapeId="0" xr:uid="{A13B6B93-379C-4E4C-BD22-E066FFB0E8AF}">
      <text>
        <r>
          <rPr>
            <sz val="11"/>
            <color rgb="FF000000"/>
            <rFont val="Calibri"/>
            <family val="2"/>
            <scheme val="minor"/>
          </rPr>
          <t>Servicios especializados realizados por terceros en el marco del proceso de experimentación. Pueden estar asociados a la realización de ensayos, análisis, pruebas, simulaciones, desarrollo de software, que son necesarios para el desarrollo del experimento aplicando una técnica o conocimiento específico.</t>
        </r>
      </text>
    </comment>
    <comment ref="B29" authorId="1" shapeId="0" xr:uid="{12CC607B-BC72-44AF-B1D8-AEC8C4303FEF}">
      <text>
        <r>
          <rPr>
            <sz val="9"/>
            <color indexed="81"/>
            <rFont val="Calibri"/>
            <family val="2"/>
            <scheme val="minor"/>
          </rPr>
          <t xml:space="preserve">Subcontrataciones de actividades científicas y/o tecnológicas nacionales o internacionales, que se requieren para el desarrollo del experimento. Se debe explicar en forma clara el objetivo de la consultoría y las diferentes tareas encomendadas con sus entregables (distribución de responsabilidades). 
Incluye acciones relacionadas con el diseño, implementación y evaluación de estrategias, metodologías, actividades y herramientas para promover la participación de la ciudadanía en el desarrollo de la experimentación y sus resultados. 
Por ejemplo, levantamiento de línea base, activación de potenciales usuarios. </t>
        </r>
        <r>
          <rPr>
            <sz val="9"/>
            <color indexed="81"/>
            <rFont val="Tahoma"/>
            <charset val="1"/>
          </rPr>
          <t xml:space="preserve">
</t>
        </r>
      </text>
    </comment>
    <comment ref="B36" authorId="0" shapeId="0" xr:uid="{1D082B3C-FAEA-4D5F-806D-BB500B76231E}">
      <text>
        <t>Gastos operativos necesarios para la adecuada ejecución del experimento según el PEMVD. Entre ellos se encuentran, por ejemplo: papelería y útiles de oficina, Cafetería y atención básica, alquiler de equipos básicos de oficina, transporte urbano de materiales para la correcta ejecución de actividades, piezas de impresión sencillas, material divulgativo básico, insumos de papelería para socializar el experimento</t>
      </text>
    </comment>
  </commentList>
</comments>
</file>

<file path=xl/sharedStrings.xml><?xml version="1.0" encoding="utf-8"?>
<sst xmlns="http://schemas.openxmlformats.org/spreadsheetml/2006/main" count="255" uniqueCount="119">
  <si>
    <t>LLAMADO PARA LA EXPERIMENTACIÓN TECNOLÓGICA</t>
  </si>
  <si>
    <t>PLAN DE EXPERIMENTACIÓN, MEDICIÓN Y VERIFICACIÓN DETALLADO (PEMVD)</t>
  </si>
  <si>
    <t>SECCIÓN I. PARTICIPANTE</t>
  </si>
  <si>
    <t>I. PARTICIPANTE</t>
  </si>
  <si>
    <t>Entidad</t>
  </si>
  <si>
    <t>Líder del proyecto</t>
  </si>
  <si>
    <t>Correo electrónico</t>
  </si>
  <si>
    <t>Teléfono de contacto</t>
  </si>
  <si>
    <t>SECCIÓN II. GENERALIDADES</t>
  </si>
  <si>
    <t>II. GENERALIDADES</t>
  </si>
  <si>
    <t>Título de la tecnología/proyecto </t>
  </si>
  <si>
    <t>Àrea a la que está vinculada la solución tecnológica </t>
  </si>
  <si>
    <t>¿Con cuál(es) de los siguientes retos del Plan Distrital de Desarrollo 2024–2027 “Medellín Te Quiere” se alinea la tecnología propuesta?</t>
  </si>
  <si>
    <t xml:space="preserve">Según los retos del Plan Distrital de Desarrollo 2024–2027 “Medellín Te Quiere”  seleccionados, indique cómo la tecnología propuesta contribuirá a cada uno, especificando el caso de uso.  
(máx. 150 palabras) </t>
  </si>
  <si>
    <t xml:space="preserve">Resumen técnico / Descripción de la tecnología (en que consiste) - (máx 400 palabras) </t>
  </si>
  <si>
    <t>Nivel de madurez tecnológica (TRL) actual (5 o 6) </t>
  </si>
  <si>
    <t>Nivel de madurez tecnológica (TRL) esperado luego de la experimentación</t>
  </si>
  <si>
    <t xml:space="preserve">Problema u oportunidad que resuelve la tecnología  (máx. 200 palabras). </t>
  </si>
  <si>
    <t>Oportunidad de mercado de la tecnología (máx 200 palabras).</t>
  </si>
  <si>
    <t>Ventaja técnica frente a otras soluciones (máx 200 palabras).</t>
  </si>
  <si>
    <t>Plan de escalabilidad de la tecnología  (Indicar los puntos recorridos, el estado actual y próximos pasos en el desarrollo de la tecnología y el proceso de llegada y crecimiento en el mercado) - (máx 200 palabras).</t>
  </si>
  <si>
    <t>SECCIÓN III. EXPERIMENTO</t>
  </si>
  <si>
    <t>III. EXPERIMENTO</t>
  </si>
  <si>
    <t>Brechas tecnológicas a superar (actuales)</t>
  </si>
  <si>
    <t>Tipo de brecha</t>
  </si>
  <si>
    <t>Marcar con una X</t>
  </si>
  <si>
    <t>Describir la brecha</t>
  </si>
  <si>
    <t>Brecha(s) de funcionalidad (integración, simulación, etc)</t>
  </si>
  <si>
    <t>Brecha(s) de adopción o uso</t>
  </si>
  <si>
    <t xml:space="preserve">Reto técnico al que está asociado el experimento (máx. 200 palabras)  </t>
  </si>
  <si>
    <t xml:space="preserve">Objetivo general del experimento (qué, para qué, con qué) 
(máx. 200 palabras)  </t>
  </si>
  <si>
    <t>Tipo de Estudio / Modelo de experimentación</t>
  </si>
  <si>
    <t>Hipótesis 
(máx 150 palabras).</t>
  </si>
  <si>
    <t>Lugar de desarrollo del experimento</t>
  </si>
  <si>
    <t>Estrategia de visibilización del experimento en FutuMed.
Indique cómo y dónde será visible para la ciudadanía dentro de FutuMed la tecnología, durante el periodo de ejecución del experimento.</t>
  </si>
  <si>
    <t>Riesgos asociados al experimento</t>
  </si>
  <si>
    <t>Tipo de riesgo</t>
  </si>
  <si>
    <t>Descripición</t>
  </si>
  <si>
    <t>Medida de gestión</t>
  </si>
  <si>
    <t>...</t>
  </si>
  <si>
    <t>n</t>
  </si>
  <si>
    <t>SECCIÓN IV. HITOS</t>
  </si>
  <si>
    <t>IV. HITOS</t>
  </si>
  <si>
    <t>ID</t>
  </si>
  <si>
    <t>Alcance Intermedio o hitos del experimento 
(aquellos que marcan avance en el experimento)</t>
  </si>
  <si>
    <t>Descripción del hito</t>
  </si>
  <si>
    <t>Indicador(es) de medición del hito (KPI)</t>
  </si>
  <si>
    <t>Criterio de éxito del hito 
(resultado esperado cuantificable del indicador)</t>
  </si>
  <si>
    <t>Línea base o de referencia (cuantificable) del indicador</t>
  </si>
  <si>
    <t>Mecanismo de medición</t>
  </si>
  <si>
    <t>Fuente de verificación
(objetiva, verificable, confiable)</t>
  </si>
  <si>
    <t>1.1</t>
  </si>
  <si>
    <t xml:space="preserve">Tipo de fuente: 
Emisor:
Contenido mínimo: </t>
  </si>
  <si>
    <t>N</t>
  </si>
  <si>
    <t>2.1</t>
  </si>
  <si>
    <t>3.1</t>
  </si>
  <si>
    <t>SECCIÓN V. CRONOGRAMA</t>
  </si>
  <si>
    <t>V. CRONOGRAMA</t>
  </si>
  <si>
    <t>Marque con una x el mes/meses en los que se desarrolla la actividad y/o hito</t>
  </si>
  <si>
    <t>TIPO
 (Actividad o hito)</t>
  </si>
  <si>
    <t>DESCRIPCIÓN</t>
  </si>
  <si>
    <t>DURACIÓN (días)</t>
  </si>
  <si>
    <t>M1</t>
  </si>
  <si>
    <t>M2</t>
  </si>
  <si>
    <t>M3</t>
  </si>
  <si>
    <t>M4</t>
  </si>
  <si>
    <t>M5</t>
  </si>
  <si>
    <t>M6</t>
  </si>
  <si>
    <t>M7</t>
  </si>
  <si>
    <t>M8</t>
  </si>
  <si>
    <t>M9</t>
  </si>
  <si>
    <t>M10</t>
  </si>
  <si>
    <t>M11</t>
  </si>
  <si>
    <t>M12</t>
  </si>
  <si>
    <t>M13</t>
  </si>
  <si>
    <t>M14</t>
  </si>
  <si>
    <t>SECCIÓN VII. PRESUPUESTO RECURSOS ALISTAMIENTO</t>
  </si>
  <si>
    <t xml:space="preserve">VI. PRESUPUESTO </t>
  </si>
  <si>
    <t>A. PRESUPUESTO PARA RECURSOS ALISTAMIENTO (HASTA EL 20% DE LOS RECURSOS SOLICITADOS)</t>
  </si>
  <si>
    <t>PRESUPUESTO</t>
  </si>
  <si>
    <t>FLUJO DE CAJA PARA DESEMBOLSO DEL 30%</t>
  </si>
  <si>
    <t>Total Materiales e insumos</t>
  </si>
  <si>
    <t>Materiales e insumos</t>
  </si>
  <si>
    <t>Justificación</t>
  </si>
  <si>
    <t>Unidad de medidad</t>
  </si>
  <si>
    <t>Cantidad</t>
  </si>
  <si>
    <t>Valor Unitario</t>
  </si>
  <si>
    <t>Total</t>
  </si>
  <si>
    <t>Licencias especializadas que se requieren para la experimentación</t>
  </si>
  <si>
    <t>Total Licencias especializadas que se requieren para la experimentación</t>
  </si>
  <si>
    <t>Servicios Técnicos</t>
  </si>
  <si>
    <t>Justificación/
Proveedor</t>
  </si>
  <si>
    <t>Total Servicios Técnicos</t>
  </si>
  <si>
    <t>Consultorías Especializadas</t>
  </si>
  <si>
    <t>Total Consultorías Especializadas</t>
  </si>
  <si>
    <t>Gastos operativo-específicos del proceso de experimentación</t>
  </si>
  <si>
    <t>Total Gastos operativo-específicos del proceso de experimentación</t>
  </si>
  <si>
    <t>Total Recurso 20%</t>
  </si>
  <si>
    <t>TOTAL RECURSO (HASTA 20%)</t>
  </si>
  <si>
    <t>SECCIÓN VII. PRESUPUESTO RECURSOS PxR</t>
  </si>
  <si>
    <t xml:space="preserve">VII. PRESUPUESTO RECURSOS BAJO EL ESQUEMA PAGO POR RESULTADOS (MÍNIMO EL  80% RECURSOS SOLICITADOS). </t>
  </si>
  <si>
    <t>HITO</t>
  </si>
  <si>
    <t>%</t>
  </si>
  <si>
    <t>VALOR</t>
  </si>
  <si>
    <t>JUSTIFICACIÓN DEL VALOR 
(Indique por qué este es un valor razonable para el hito, de ser posible utilice referencias de mercado)</t>
  </si>
  <si>
    <t>UMBRALES DE ACEPTACIÓN DEL HITO
(Relacione los rangos en los que los criterios de aceptación del hito se entienden como cumplidos)</t>
  </si>
  <si>
    <t>FECHA DE LOGRO DEL HITO
(Relacione el rando de tiempo en el que se espera lograr el hito)</t>
  </si>
  <si>
    <t>VALOR PxR</t>
  </si>
  <si>
    <t>IVA INCLUIDO</t>
  </si>
  <si>
    <t>VALOR TOTAL SOLICITADO PARA APOYO (RECURSOS ALISTAMIENTO +RECURSOS PAGO POR RESULTADOS)</t>
  </si>
  <si>
    <t>Nota. Los valores deben incluir la aplicación de tasas impositivas (IVA, 4xmil), imprevistos u otros</t>
  </si>
  <si>
    <t>SECCIÓN VIII. EQUIPO DE TRABAJO</t>
  </si>
  <si>
    <t>VIII. EQUIPO DE TRABAJO</t>
  </si>
  <si>
    <t>ROL</t>
  </si>
  <si>
    <t>NOMBRE</t>
  </si>
  <si>
    <t>CONOCIMIENTOS CLAVE</t>
  </si>
  <si>
    <t>EXPERIENCIA CLAVE</t>
  </si>
  <si>
    <t>TIPO DE VINCULACIÓN CON LA ENTIDAD</t>
  </si>
  <si>
    <t xml:space="preserve">ESQUEMA DE GOBERNANZA DEL PROYECTO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</si>
</sst>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quot;$&quot;\ * #,##0.00_-;_-&quot;$&quot;\ * &quot;-&quot;??_-;_-@_-"/>
    <numFmt numFmtId="165" formatCode="_-[$$-240A]* #,##0.00_-;\-[$$-240A]* #,##0.00_-;_-[$$-240A]* &quot;-&quot;??_-;_-@_-"/>
    <numFmt numFmtId="166" formatCode="_-* #,##0_-;\-* #,##0_-;_-* &quot;-&quot;??_-;_-@_-"/>
    <numFmt numFmtId="167" formatCode="_-* #,##0_-;\-* #,##0_-;_-* &quot;-&quot;??_-;_-@"/>
    <numFmt numFmtId="168" formatCode="_-[$$-240A]* #,##0_-;\-[$$-240A]* #,##0_-;_-[$$-240A]* &quot;-&quot;??_-;_-@_-"/>
    <numFmt numFmtId="169" formatCode="0.0%"/>
  </numFmts>
  <fonts count="31">
    <font>
      <sz val="11"/>
      <color theme="1"/>
      <name val="Calibri"/>
      <family val="2"/>
      <scheme val="minor"/>
    </font>
    <font>
      <sz val="11"/>
      <color theme="1"/>
      <name val="Calibri"/>
      <family val="2"/>
      <scheme val="minor"/>
    </font>
    <font>
      <u/>
      <sz val="11"/>
      <color theme="10"/>
      <name val="Calibri"/>
      <family val="2"/>
      <scheme val="minor"/>
    </font>
    <font>
      <sz val="11"/>
      <color rgb="FF000000"/>
      <name val="Calibri"/>
      <family val="2"/>
    </font>
    <font>
      <sz val="8"/>
      <name val="Calibri"/>
      <family val="2"/>
      <scheme val="minor"/>
    </font>
    <font>
      <sz val="11"/>
      <color rgb="FF000000"/>
      <name val="Calibri"/>
      <family val="2"/>
      <scheme val="minor"/>
    </font>
    <font>
      <sz val="9"/>
      <color indexed="81"/>
      <name val="Calibri"/>
      <family val="2"/>
      <scheme val="minor"/>
    </font>
    <font>
      <sz val="9"/>
      <color indexed="81"/>
      <name val="Tahoma"/>
      <charset val="1"/>
    </font>
    <font>
      <sz val="11"/>
      <color theme="1"/>
      <name val="Source Sans Pro"/>
    </font>
    <font>
      <sz val="11"/>
      <color theme="1"/>
      <name val="Source Sans Pro Light"/>
    </font>
    <font>
      <sz val="12"/>
      <color rgb="FF000000"/>
      <name val="Source Sans Pro Light"/>
    </font>
    <font>
      <b/>
      <sz val="11"/>
      <color theme="1"/>
      <name val="Source Sans Pro Light"/>
    </font>
    <font>
      <b/>
      <sz val="14"/>
      <color theme="0"/>
      <name val="Source Sans Pro Light"/>
    </font>
    <font>
      <b/>
      <sz val="12"/>
      <color theme="1"/>
      <name val="Source Sans Pro Light"/>
    </font>
    <font>
      <sz val="12"/>
      <color theme="1"/>
      <name val="Source Sans Pro Light"/>
    </font>
    <font>
      <sz val="11"/>
      <name val="Source Sans Pro Light"/>
    </font>
    <font>
      <sz val="11"/>
      <color rgb="FF000000"/>
      <name val="Source Sans Pro Light"/>
    </font>
    <font>
      <sz val="11"/>
      <color theme="1"/>
      <name val="Neue Haas Grotesk Text Pro"/>
    </font>
    <font>
      <b/>
      <sz val="12"/>
      <color rgb="FF000000"/>
      <name val="Neue Haas Grotesk Text Pro"/>
    </font>
    <font>
      <b/>
      <sz val="12"/>
      <color theme="1"/>
      <name val="Neue Haas Grotesk Text Pro"/>
    </font>
    <font>
      <sz val="12"/>
      <color theme="1"/>
      <name val="Neue Haas Grotesk Text Pro"/>
    </font>
    <font>
      <b/>
      <sz val="12"/>
      <color theme="0"/>
      <name val="Neue Haas Grotesk Text Pro"/>
    </font>
    <font>
      <u/>
      <sz val="12"/>
      <color theme="10"/>
      <name val="Neue Haas Grotesk Text Pro"/>
    </font>
    <font>
      <sz val="12"/>
      <color theme="0"/>
      <name val="Neue Haas Grotesk Text Pro"/>
    </font>
    <font>
      <sz val="12"/>
      <color rgb="FF000000"/>
      <name val="Neue Haas Grotesk Text Pro"/>
    </font>
    <font>
      <b/>
      <sz val="14"/>
      <name val="Neue Haas Grotesk Text Pro"/>
    </font>
    <font>
      <b/>
      <sz val="11"/>
      <name val="Neue Haas Grotesk Text Pro"/>
    </font>
    <font>
      <b/>
      <sz val="12"/>
      <name val="Neue Haas Grotesk Text Pro"/>
    </font>
    <font>
      <sz val="12"/>
      <name val="Neue Haas Grotesk Text Pro"/>
    </font>
    <font>
      <b/>
      <sz val="12"/>
      <color rgb="FFFFFFFF"/>
      <name val="Neue Haas Grotesk Text Pro"/>
    </font>
    <font>
      <sz val="12"/>
      <color rgb="FFFF0000"/>
      <name val="Neue Haas Grotesk Text Pro"/>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D9D9D9"/>
        <bgColor rgb="FFD9D9D9"/>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D9D9D9"/>
        <bgColor indexed="64"/>
      </patternFill>
    </fill>
  </fills>
  <borders count="9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thin">
        <color rgb="FF000000"/>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top style="medium">
        <color indexed="64"/>
      </top>
      <bottom style="thin">
        <color rgb="FF000000"/>
      </bottom>
      <diagonal/>
    </border>
    <border>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rgb="FF000000"/>
      </top>
      <bottom/>
      <diagonal/>
    </border>
    <border>
      <left/>
      <right style="thin">
        <color indexed="64"/>
      </right>
      <top/>
      <bottom style="thin">
        <color indexed="64"/>
      </bottom>
      <diagonal/>
    </border>
    <border>
      <left/>
      <right style="thin">
        <color rgb="FF000000"/>
      </right>
      <top/>
      <bottom style="thin">
        <color indexed="64"/>
      </bottom>
      <diagonal/>
    </border>
    <border>
      <left/>
      <right style="thin">
        <color indexed="64"/>
      </right>
      <top style="thin">
        <color indexed="64"/>
      </top>
      <bottom style="medium">
        <color rgb="FF000000"/>
      </bottom>
      <diagonal/>
    </border>
    <border>
      <left style="medium">
        <color indexed="64"/>
      </left>
      <right/>
      <top style="thin">
        <color rgb="FF000000"/>
      </top>
      <bottom style="medium">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rgb="FF000000"/>
      </right>
      <top style="medium">
        <color rgb="FF000000"/>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164" fontId="1" fillId="0" borderId="0" applyFont="0" applyFill="0" applyBorder="0" applyAlignment="0" applyProtection="0"/>
  </cellStyleXfs>
  <cellXfs count="277">
    <xf numFmtId="0" fontId="0" fillId="0" borderId="0" xfId="0"/>
    <xf numFmtId="0" fontId="8" fillId="2" borderId="0" xfId="0" applyFont="1" applyFill="1" applyAlignment="1">
      <alignment vertical="top"/>
    </xf>
    <xf numFmtId="0" fontId="8" fillId="0" borderId="0" xfId="0" applyFont="1"/>
    <xf numFmtId="0" fontId="8" fillId="2" borderId="0" xfId="0" applyFont="1" applyFill="1" applyAlignment="1">
      <alignment horizontal="center" vertical="center"/>
    </xf>
    <xf numFmtId="0" fontId="9" fillId="2" borderId="0" xfId="0" applyFont="1" applyFill="1" applyAlignment="1" applyProtection="1">
      <alignment vertical="top"/>
      <protection locked="0"/>
    </xf>
    <xf numFmtId="0" fontId="9" fillId="0" borderId="0" xfId="0" applyFont="1" applyProtection="1">
      <protection locked="0"/>
    </xf>
    <xf numFmtId="168" fontId="9" fillId="0" borderId="0" xfId="0" applyNumberFormat="1" applyFont="1" applyProtection="1">
      <protection locked="0"/>
    </xf>
    <xf numFmtId="168" fontId="13" fillId="9" borderId="11" xfId="1" applyNumberFormat="1" applyFont="1" applyFill="1" applyBorder="1" applyAlignment="1" applyProtection="1">
      <alignment horizontal="center" vertical="center" wrapText="1"/>
      <protection locked="0"/>
    </xf>
    <xf numFmtId="0" fontId="14" fillId="0" borderId="0" xfId="0" applyFont="1" applyAlignment="1" applyProtection="1">
      <alignment vertical="center"/>
      <protection locked="0"/>
    </xf>
    <xf numFmtId="0" fontId="13" fillId="9" borderId="11" xfId="0" applyFont="1" applyFill="1" applyBorder="1" applyAlignment="1" applyProtection="1">
      <alignment horizontal="center" vertical="center" wrapText="1"/>
      <protection locked="0"/>
    </xf>
    <xf numFmtId="165" fontId="13" fillId="9" borderId="11" xfId="1" applyNumberFormat="1" applyFont="1" applyFill="1" applyBorder="1" applyAlignment="1" applyProtection="1">
      <alignment horizontal="center" vertical="center"/>
      <protection locked="0"/>
    </xf>
    <xf numFmtId="165" fontId="13" fillId="9" borderId="11" xfId="1" applyNumberFormat="1" applyFont="1" applyFill="1" applyBorder="1" applyAlignment="1" applyProtection="1">
      <alignment horizontal="center" vertical="center" wrapText="1"/>
      <protection locked="0"/>
    </xf>
    <xf numFmtId="168" fontId="13" fillId="9" borderId="11" xfId="1" applyNumberFormat="1" applyFont="1" applyFill="1" applyBorder="1" applyAlignment="1" applyProtection="1">
      <alignment horizontal="center" vertical="center"/>
      <protection locked="0"/>
    </xf>
    <xf numFmtId="166" fontId="15" fillId="0" borderId="11" xfId="1" applyNumberFormat="1" applyFont="1" applyBorder="1" applyAlignment="1" applyProtection="1">
      <alignment horizontal="left" vertical="center" wrapText="1"/>
      <protection locked="0"/>
    </xf>
    <xf numFmtId="166" fontId="16" fillId="0" borderId="11" xfId="1" applyNumberFormat="1" applyFont="1" applyBorder="1" applyAlignment="1" applyProtection="1">
      <alignment vertical="center" wrapText="1"/>
      <protection locked="0"/>
    </xf>
    <xf numFmtId="166" fontId="16" fillId="0" borderId="11" xfId="1" applyNumberFormat="1" applyFont="1" applyBorder="1" applyAlignment="1" applyProtection="1">
      <alignment vertical="center"/>
      <protection locked="0"/>
    </xf>
    <xf numFmtId="166" fontId="16" fillId="0" borderId="11" xfId="1" applyNumberFormat="1" applyFont="1" applyFill="1" applyBorder="1" applyAlignment="1" applyProtection="1">
      <alignment vertical="center"/>
      <protection locked="0"/>
    </xf>
    <xf numFmtId="168" fontId="13" fillId="4" borderId="11" xfId="1" applyNumberFormat="1" applyFont="1" applyFill="1" applyBorder="1" applyAlignment="1" applyProtection="1">
      <alignment vertical="center"/>
      <protection locked="0"/>
    </xf>
    <xf numFmtId="168" fontId="16" fillId="0" borderId="11" xfId="5" applyNumberFormat="1" applyFont="1" applyFill="1" applyBorder="1" applyAlignment="1" applyProtection="1">
      <alignment vertical="center"/>
      <protection locked="0"/>
    </xf>
    <xf numFmtId="0" fontId="14" fillId="0" borderId="11" xfId="0" applyFont="1" applyBorder="1" applyAlignment="1" applyProtection="1">
      <alignment vertical="center" wrapText="1"/>
      <protection locked="0"/>
    </xf>
    <xf numFmtId="165" fontId="14" fillId="0" borderId="11" xfId="1" applyNumberFormat="1" applyFont="1" applyFill="1" applyBorder="1" applyAlignment="1" applyProtection="1">
      <alignment vertical="center"/>
      <protection locked="0"/>
    </xf>
    <xf numFmtId="168" fontId="14" fillId="0" borderId="11" xfId="5" applyNumberFormat="1" applyFont="1" applyFill="1" applyBorder="1" applyAlignment="1" applyProtection="1">
      <alignment vertical="center"/>
      <protection locked="0"/>
    </xf>
    <xf numFmtId="0" fontId="13" fillId="4" borderId="0" xfId="0" applyFont="1" applyFill="1" applyAlignment="1" applyProtection="1">
      <alignment vertical="center"/>
      <protection locked="0"/>
    </xf>
    <xf numFmtId="168" fontId="13" fillId="10" borderId="11" xfId="1" applyNumberFormat="1" applyFont="1" applyFill="1" applyBorder="1" applyAlignment="1" applyProtection="1">
      <alignment vertical="center"/>
      <protection locked="0"/>
    </xf>
    <xf numFmtId="0" fontId="13" fillId="0" borderId="11" xfId="0" applyFont="1" applyBorder="1" applyAlignment="1" applyProtection="1">
      <alignment vertical="center" wrapText="1"/>
      <protection locked="0"/>
    </xf>
    <xf numFmtId="168" fontId="13" fillId="10" borderId="11" xfId="1" applyNumberFormat="1" applyFont="1" applyFill="1" applyBorder="1" applyAlignment="1" applyProtection="1">
      <alignment horizontal="right" vertical="center"/>
      <protection locked="0"/>
    </xf>
    <xf numFmtId="165" fontId="13" fillId="9" borderId="11" xfId="1" applyNumberFormat="1" applyFont="1" applyFill="1" applyBorder="1" applyAlignment="1" applyProtection="1">
      <alignment horizontal="center" wrapText="1"/>
      <protection locked="0"/>
    </xf>
    <xf numFmtId="168" fontId="16" fillId="0" borderId="11" xfId="5" applyNumberFormat="1" applyFont="1" applyBorder="1" applyAlignment="1" applyProtection="1">
      <alignment vertical="center"/>
      <protection locked="0"/>
    </xf>
    <xf numFmtId="0" fontId="13" fillId="0" borderId="64" xfId="0" applyFont="1" applyBorder="1" applyAlignment="1" applyProtection="1">
      <alignment vertical="center" wrapText="1"/>
      <protection locked="0"/>
    </xf>
    <xf numFmtId="0" fontId="13" fillId="0" borderId="65" xfId="0" applyFont="1" applyBorder="1" applyAlignment="1" applyProtection="1">
      <alignment vertical="center" wrapText="1"/>
      <protection locked="0"/>
    </xf>
    <xf numFmtId="0" fontId="13" fillId="0" borderId="42" xfId="0" applyFont="1" applyBorder="1" applyAlignment="1" applyProtection="1">
      <alignment vertical="center" wrapText="1"/>
      <protection locked="0"/>
    </xf>
    <xf numFmtId="0" fontId="15" fillId="0" borderId="11" xfId="4" applyFont="1" applyBorder="1" applyAlignment="1" applyProtection="1">
      <alignment wrapText="1"/>
      <protection locked="0"/>
    </xf>
    <xf numFmtId="167" fontId="16" fillId="0" borderId="11" xfId="4" applyNumberFormat="1" applyFont="1" applyBorder="1" applyAlignment="1" applyProtection="1">
      <alignment vertical="center"/>
      <protection locked="0"/>
    </xf>
    <xf numFmtId="0" fontId="15" fillId="0" borderId="11" xfId="4" applyFont="1" applyBorder="1" applyAlignment="1" applyProtection="1">
      <alignment horizontal="left" vertical="center" wrapText="1"/>
      <protection locked="0"/>
    </xf>
    <xf numFmtId="165" fontId="13" fillId="0" borderId="0" xfId="1" applyNumberFormat="1" applyFont="1" applyFill="1" applyBorder="1" applyAlignment="1" applyProtection="1">
      <alignment horizontal="center" vertical="center"/>
      <protection locked="0"/>
    </xf>
    <xf numFmtId="168" fontId="13" fillId="0" borderId="0" xfId="1" applyNumberFormat="1" applyFont="1" applyFill="1" applyBorder="1" applyAlignment="1" applyProtection="1">
      <alignment vertical="center"/>
      <protection locked="0"/>
    </xf>
    <xf numFmtId="165" fontId="13" fillId="0" borderId="0" xfId="1" applyNumberFormat="1" applyFont="1" applyFill="1" applyBorder="1" applyAlignment="1" applyProtection="1">
      <alignment horizontal="right" vertical="center"/>
      <protection locked="0"/>
    </xf>
    <xf numFmtId="168" fontId="13" fillId="0" borderId="50" xfId="1" applyNumberFormat="1" applyFont="1" applyFill="1" applyBorder="1" applyAlignment="1" applyProtection="1">
      <alignment vertical="center"/>
      <protection locked="0"/>
    </xf>
    <xf numFmtId="168" fontId="13" fillId="0" borderId="41" xfId="1" applyNumberFormat="1" applyFont="1" applyFill="1" applyBorder="1" applyAlignment="1" applyProtection="1">
      <alignment vertical="center"/>
      <protection locked="0"/>
    </xf>
    <xf numFmtId="168" fontId="13" fillId="0" borderId="51" xfId="1" applyNumberFormat="1" applyFont="1" applyFill="1" applyBorder="1" applyAlignment="1" applyProtection="1">
      <alignment vertical="center"/>
      <protection locked="0"/>
    </xf>
    <xf numFmtId="168" fontId="14" fillId="0" borderId="0" xfId="0" applyNumberFormat="1" applyFont="1" applyAlignment="1" applyProtection="1">
      <alignment vertical="center"/>
      <protection locked="0"/>
    </xf>
    <xf numFmtId="168" fontId="13" fillId="8" borderId="44" xfId="1" applyNumberFormat="1" applyFont="1" applyFill="1" applyBorder="1" applyAlignment="1" applyProtection="1">
      <alignment horizontal="center" vertical="center"/>
      <protection locked="0"/>
    </xf>
    <xf numFmtId="168" fontId="11" fillId="4" borderId="18" xfId="0" applyNumberFormat="1" applyFont="1" applyFill="1" applyBorder="1" applyProtection="1">
      <protection locked="0"/>
    </xf>
    <xf numFmtId="168" fontId="11" fillId="4" borderId="45" xfId="0" applyNumberFormat="1" applyFont="1" applyFill="1" applyBorder="1" applyProtection="1">
      <protection locked="0"/>
    </xf>
    <xf numFmtId="168" fontId="11" fillId="4" borderId="46" xfId="0" applyNumberFormat="1" applyFont="1" applyFill="1" applyBorder="1" applyProtection="1">
      <protection locked="0"/>
    </xf>
    <xf numFmtId="168" fontId="11" fillId="4" borderId="21" xfId="0" applyNumberFormat="1" applyFont="1" applyFill="1" applyBorder="1" applyProtection="1">
      <protection locked="0"/>
    </xf>
    <xf numFmtId="10" fontId="9" fillId="0" borderId="0" xfId="0" applyNumberFormat="1" applyFont="1" applyProtection="1">
      <protection locked="0"/>
    </xf>
    <xf numFmtId="169" fontId="9" fillId="0" borderId="0" xfId="0" applyNumberFormat="1" applyFont="1" applyProtection="1">
      <protection locked="0"/>
    </xf>
    <xf numFmtId="168" fontId="13" fillId="12" borderId="11" xfId="1" applyNumberFormat="1" applyFont="1" applyFill="1" applyBorder="1" applyAlignment="1" applyProtection="1">
      <alignment horizontal="center" vertical="center"/>
      <protection locked="0"/>
    </xf>
    <xf numFmtId="0" fontId="17" fillId="0" borderId="0" xfId="0" applyFont="1"/>
    <xf numFmtId="0" fontId="17" fillId="2" borderId="0" xfId="0" applyFont="1" applyFill="1" applyAlignment="1">
      <alignment vertical="top"/>
    </xf>
    <xf numFmtId="0" fontId="17" fillId="2" borderId="0" xfId="0" applyFont="1" applyFill="1" applyAlignment="1">
      <alignment horizontal="center" vertical="center"/>
    </xf>
    <xf numFmtId="0" fontId="18" fillId="4" borderId="83" xfId="0" applyFont="1" applyFill="1" applyBorder="1" applyAlignment="1">
      <alignment vertical="top"/>
    </xf>
    <xf numFmtId="0" fontId="19" fillId="2" borderId="0" xfId="0" applyFont="1" applyFill="1" applyAlignment="1">
      <alignment horizontal="center" vertical="top"/>
    </xf>
    <xf numFmtId="0" fontId="19" fillId="2" borderId="0" xfId="0" applyFont="1" applyFill="1" applyAlignment="1">
      <alignment vertical="top"/>
    </xf>
    <xf numFmtId="0" fontId="20" fillId="2" borderId="0" xfId="0" applyFont="1" applyFill="1" applyAlignment="1">
      <alignment vertical="top"/>
    </xf>
    <xf numFmtId="0" fontId="18" fillId="7" borderId="10"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2" borderId="0" xfId="0" applyFont="1" applyFill="1" applyAlignment="1">
      <alignment vertical="center"/>
    </xf>
    <xf numFmtId="0" fontId="20" fillId="0" borderId="0" xfId="0" applyFont="1"/>
    <xf numFmtId="0" fontId="20" fillId="2" borderId="1" xfId="0" applyFont="1" applyFill="1" applyBorder="1" applyAlignment="1">
      <alignment horizontal="left" vertical="top" wrapText="1"/>
    </xf>
    <xf numFmtId="0" fontId="20" fillId="2" borderId="1" xfId="0" applyFont="1" applyFill="1" applyBorder="1" applyAlignment="1">
      <alignment horizontal="left" vertical="center" wrapText="1"/>
    </xf>
    <xf numFmtId="0" fontId="20" fillId="2" borderId="0" xfId="0" applyFont="1" applyFill="1" applyAlignment="1">
      <alignment vertical="top" wrapText="1"/>
    </xf>
    <xf numFmtId="0" fontId="20" fillId="2" borderId="0" xfId="0" applyFont="1" applyFill="1" applyAlignment="1">
      <alignment horizontal="left" vertical="top"/>
    </xf>
    <xf numFmtId="0" fontId="24" fillId="4" borderId="72"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24" fillId="4" borderId="81"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4" borderId="5" xfId="0" applyFont="1" applyFill="1" applyBorder="1" applyAlignment="1">
      <alignment horizontal="left" vertical="center" wrapText="1"/>
    </xf>
    <xf numFmtId="9" fontId="19" fillId="7" borderId="11" xfId="0" applyNumberFormat="1" applyFont="1" applyFill="1" applyBorder="1" applyAlignment="1">
      <alignment horizontal="center" vertical="center" wrapText="1"/>
    </xf>
    <xf numFmtId="14" fontId="24" fillId="2" borderId="11" xfId="0" applyNumberFormat="1" applyFont="1" applyFill="1" applyBorder="1" applyAlignment="1">
      <alignment horizontal="left" vertical="center" wrapText="1"/>
    </xf>
    <xf numFmtId="9" fontId="19" fillId="7" borderId="40" xfId="0" applyNumberFormat="1" applyFont="1" applyFill="1" applyBorder="1" applyAlignment="1">
      <alignment horizontal="center" vertical="center" wrapText="1"/>
    </xf>
    <xf numFmtId="0" fontId="28" fillId="2" borderId="0" xfId="0" applyFont="1" applyFill="1" applyAlignment="1">
      <alignment horizontal="center" vertical="center" wrapText="1" readingOrder="1"/>
    </xf>
    <xf numFmtId="0" fontId="24" fillId="2" borderId="0" xfId="0" applyFont="1" applyFill="1" applyAlignment="1">
      <alignment vertical="center" wrapText="1"/>
    </xf>
    <xf numFmtId="3" fontId="20" fillId="0" borderId="11" xfId="0" applyNumberFormat="1" applyFont="1" applyBorder="1" applyAlignment="1">
      <alignment horizontal="center" vertical="center" wrapText="1"/>
    </xf>
    <xf numFmtId="0" fontId="20" fillId="0" borderId="11" xfId="0" applyFont="1" applyBorder="1" applyAlignment="1">
      <alignment horizontal="center" vertical="center" wrapText="1"/>
    </xf>
    <xf numFmtId="3" fontId="20" fillId="0" borderId="40" xfId="0" applyNumberFormat="1" applyFont="1" applyBorder="1" applyAlignment="1">
      <alignment horizontal="center" vertical="center" wrapText="1"/>
    </xf>
    <xf numFmtId="9" fontId="27" fillId="7" borderId="56" xfId="0" applyNumberFormat="1" applyFont="1" applyFill="1" applyBorder="1" applyAlignment="1">
      <alignment horizontal="left" vertical="center" wrapText="1" readingOrder="1"/>
    </xf>
    <xf numFmtId="3" fontId="19" fillId="7" borderId="56" xfId="0" applyNumberFormat="1" applyFont="1" applyFill="1" applyBorder="1" applyAlignment="1">
      <alignment vertical="center" wrapText="1"/>
    </xf>
    <xf numFmtId="0" fontId="19" fillId="7" borderId="57" xfId="0" applyFont="1" applyFill="1" applyBorder="1" applyAlignment="1">
      <alignment vertical="center" wrapText="1"/>
    </xf>
    <xf numFmtId="0" fontId="20" fillId="2" borderId="0" xfId="0" applyFont="1" applyFill="1" applyAlignment="1">
      <alignment horizontal="center" vertical="center"/>
    </xf>
    <xf numFmtId="3" fontId="27" fillId="0" borderId="53" xfId="0" applyNumberFormat="1" applyFont="1" applyBorder="1" applyAlignment="1">
      <alignment vertical="center" wrapText="1" readingOrder="1"/>
    </xf>
    <xf numFmtId="169" fontId="20" fillId="2" borderId="0" xfId="0" applyNumberFormat="1" applyFont="1" applyFill="1" applyAlignment="1">
      <alignment vertical="center"/>
    </xf>
    <xf numFmtId="0" fontId="30" fillId="2" borderId="0" xfId="0" applyFont="1" applyFill="1" applyAlignment="1">
      <alignment vertical="center"/>
    </xf>
    <xf numFmtId="0" fontId="20" fillId="0" borderId="0" xfId="0" applyFont="1" applyAlignment="1">
      <alignment vertical="center"/>
    </xf>
    <xf numFmtId="0" fontId="20" fillId="0" borderId="0" xfId="0" applyFont="1" applyAlignment="1">
      <alignment horizontal="center" vertical="center"/>
    </xf>
    <xf numFmtId="3" fontId="20" fillId="0" borderId="0" xfId="0" applyNumberFormat="1" applyFont="1" applyAlignment="1">
      <alignment vertical="center"/>
    </xf>
    <xf numFmtId="0" fontId="19" fillId="0" borderId="0" xfId="0" applyFont="1" applyAlignment="1">
      <alignment horizontal="left" vertical="center"/>
    </xf>
    <xf numFmtId="0" fontId="20" fillId="4" borderId="1" xfId="0" applyFont="1" applyFill="1" applyBorder="1" applyAlignment="1">
      <alignment vertical="top" wrapText="1"/>
    </xf>
    <xf numFmtId="0" fontId="20" fillId="2" borderId="1" xfId="0" applyFont="1" applyFill="1" applyBorder="1" applyAlignment="1">
      <alignment vertical="center" wrapText="1"/>
    </xf>
    <xf numFmtId="0" fontId="20" fillId="2" borderId="4" xfId="0" applyFont="1" applyFill="1" applyBorder="1" applyAlignment="1">
      <alignment horizontal="center" vertical="center" wrapText="1"/>
    </xf>
    <xf numFmtId="0" fontId="20" fillId="2" borderId="78" xfId="0" applyFont="1" applyFill="1" applyBorder="1" applyAlignment="1">
      <alignment horizontal="left" vertical="center"/>
    </xf>
    <xf numFmtId="0" fontId="20" fillId="2" borderId="14" xfId="0" applyFont="1" applyFill="1" applyBorder="1" applyAlignment="1">
      <alignment horizontal="left" vertical="center"/>
    </xf>
    <xf numFmtId="0" fontId="20" fillId="2" borderId="90" xfId="0" applyFont="1" applyFill="1" applyBorder="1" applyAlignment="1">
      <alignment horizontal="left" vertical="center"/>
    </xf>
    <xf numFmtId="0" fontId="20" fillId="2" borderId="75" xfId="0" applyFont="1" applyFill="1" applyBorder="1" applyAlignment="1">
      <alignment horizontal="left" vertical="center"/>
    </xf>
    <xf numFmtId="0" fontId="19" fillId="7" borderId="22" xfId="0" applyFont="1" applyFill="1" applyBorder="1" applyAlignment="1">
      <alignment horizontal="center" vertical="center"/>
    </xf>
    <xf numFmtId="0" fontId="20" fillId="2" borderId="2" xfId="0" applyFont="1" applyFill="1" applyBorder="1" applyAlignment="1">
      <alignment vertical="center" wrapText="1"/>
    </xf>
    <xf numFmtId="0" fontId="20" fillId="2" borderId="0" xfId="0" applyFont="1" applyFill="1" applyAlignment="1">
      <alignment horizontal="left" vertical="center"/>
    </xf>
    <xf numFmtId="0" fontId="28" fillId="2" borderId="1" xfId="0" applyFont="1" applyFill="1" applyBorder="1" applyAlignment="1">
      <alignment horizontal="left" vertical="center" wrapText="1"/>
    </xf>
    <xf numFmtId="0" fontId="20" fillId="2" borderId="29" xfId="0" applyFont="1" applyFill="1" applyBorder="1" applyAlignment="1">
      <alignment horizontal="center" vertical="center" wrapText="1"/>
    </xf>
    <xf numFmtId="0" fontId="20" fillId="2" borderId="48" xfId="0" applyFont="1" applyFill="1" applyBorder="1" applyAlignment="1">
      <alignment vertical="center" wrapText="1"/>
    </xf>
    <xf numFmtId="0" fontId="20" fillId="2" borderId="27"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0" borderId="0" xfId="0" applyFont="1" applyAlignment="1">
      <alignment horizontal="center"/>
    </xf>
    <xf numFmtId="0" fontId="19" fillId="0" borderId="0" xfId="0" applyFont="1" applyAlignment="1">
      <alignment horizontal="center"/>
    </xf>
    <xf numFmtId="0" fontId="19" fillId="0" borderId="69" xfId="0" applyFont="1" applyBorder="1" applyAlignment="1">
      <alignment horizontal="center"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88" xfId="0" applyFont="1" applyBorder="1" applyAlignment="1">
      <alignment vertical="center" wrapText="1"/>
    </xf>
    <xf numFmtId="0" fontId="19" fillId="0" borderId="11" xfId="0" applyFont="1" applyBorder="1" applyAlignment="1">
      <alignment vertical="center" wrapText="1"/>
    </xf>
    <xf numFmtId="0" fontId="19" fillId="0" borderId="11" xfId="0" applyFont="1" applyBorder="1" applyAlignment="1">
      <alignment horizontal="center" vertical="center" wrapText="1"/>
    </xf>
    <xf numFmtId="0" fontId="19" fillId="0" borderId="12" xfId="0" applyFont="1" applyBorder="1" applyAlignment="1">
      <alignment vertical="center" wrapText="1"/>
    </xf>
    <xf numFmtId="0" fontId="19" fillId="0" borderId="88" xfId="0" applyFont="1" applyBorder="1" applyAlignment="1">
      <alignment vertical="center" wrapText="1"/>
    </xf>
    <xf numFmtId="0" fontId="19" fillId="0" borderId="70" xfId="0" applyFont="1" applyBorder="1" applyAlignment="1">
      <alignment horizontal="center" vertical="center" wrapText="1"/>
    </xf>
    <xf numFmtId="0" fontId="19" fillId="0" borderId="71" xfId="0" applyFont="1" applyBorder="1" applyAlignment="1">
      <alignment vertical="center" wrapText="1"/>
    </xf>
    <xf numFmtId="0" fontId="19" fillId="0" borderId="71" xfId="0" applyFont="1" applyBorder="1" applyAlignment="1">
      <alignment horizontal="center" vertical="center" wrapText="1"/>
    </xf>
    <xf numFmtId="0" fontId="20" fillId="0" borderId="89" xfId="0" applyFont="1" applyBorder="1" applyAlignment="1">
      <alignment vertical="center" wrapText="1"/>
    </xf>
    <xf numFmtId="0" fontId="17" fillId="11" borderId="68" xfId="0" applyFont="1" applyFill="1" applyBorder="1" applyAlignment="1">
      <alignment horizontal="center" vertical="center" wrapText="1"/>
    </xf>
    <xf numFmtId="0" fontId="17" fillId="11" borderId="42" xfId="0" applyFont="1" applyFill="1" applyBorder="1" applyAlignment="1">
      <alignment horizontal="center" vertical="center" wrapText="1"/>
    </xf>
    <xf numFmtId="0" fontId="17" fillId="11" borderId="49" xfId="0" applyFont="1" applyFill="1" applyBorder="1" applyAlignment="1">
      <alignment horizontal="center" vertical="center" wrapText="1"/>
    </xf>
    <xf numFmtId="0" fontId="17" fillId="11" borderId="87" xfId="0" applyFont="1" applyFill="1" applyBorder="1" applyAlignment="1">
      <alignment horizontal="center" vertical="center" wrapText="1"/>
    </xf>
    <xf numFmtId="0" fontId="20" fillId="7" borderId="42" xfId="0" applyFont="1" applyFill="1" applyBorder="1" applyAlignment="1">
      <alignment horizontal="center" vertical="center"/>
    </xf>
    <xf numFmtId="0" fontId="20" fillId="7" borderId="42" xfId="0" applyFont="1" applyFill="1" applyBorder="1" applyAlignment="1">
      <alignment horizontal="center" vertical="center" wrapText="1"/>
    </xf>
    <xf numFmtId="0" fontId="25" fillId="2" borderId="0" xfId="0" applyFont="1" applyFill="1" applyAlignment="1">
      <alignment vertical="top"/>
    </xf>
    <xf numFmtId="0" fontId="26" fillId="2" borderId="0" xfId="0" applyFont="1" applyFill="1" applyAlignment="1">
      <alignment vertical="top"/>
    </xf>
    <xf numFmtId="0" fontId="17" fillId="2" borderId="0" xfId="0" applyFont="1" applyFill="1" applyAlignment="1">
      <alignment horizontal="center" vertical="top"/>
    </xf>
    <xf numFmtId="0" fontId="20" fillId="2" borderId="69" xfId="0" applyFont="1" applyFill="1" applyBorder="1" applyAlignment="1">
      <alignment vertical="top" wrapText="1"/>
    </xf>
    <xf numFmtId="0" fontId="20" fillId="2" borderId="6" xfId="0" applyFont="1" applyFill="1" applyBorder="1" applyAlignment="1">
      <alignment vertical="top" wrapText="1"/>
    </xf>
    <xf numFmtId="0" fontId="20" fillId="0" borderId="11" xfId="0" applyFont="1" applyBorder="1" applyAlignment="1">
      <alignment horizontal="left" vertical="center" wrapText="1"/>
    </xf>
    <xf numFmtId="0" fontId="20" fillId="2" borderId="14" xfId="0" applyFont="1" applyFill="1" applyBorder="1" applyAlignment="1">
      <alignment vertical="top" wrapText="1"/>
    </xf>
    <xf numFmtId="0" fontId="20" fillId="2" borderId="11" xfId="0" applyFont="1" applyFill="1" applyBorder="1" applyAlignment="1">
      <alignment vertical="top" wrapText="1"/>
    </xf>
    <xf numFmtId="0" fontId="20" fillId="2" borderId="69" xfId="0" applyFont="1" applyFill="1" applyBorder="1" applyAlignment="1">
      <alignment vertical="top"/>
    </xf>
    <xf numFmtId="0" fontId="20" fillId="2" borderId="14" xfId="0" applyFont="1" applyFill="1" applyBorder="1" applyAlignment="1">
      <alignment vertical="top"/>
    </xf>
    <xf numFmtId="0" fontId="20" fillId="0" borderId="69" xfId="0" applyFont="1" applyBorder="1" applyAlignment="1">
      <alignment horizontal="left" vertical="center" wrapText="1"/>
    </xf>
    <xf numFmtId="0" fontId="20" fillId="0" borderId="14" xfId="0" applyFont="1" applyBorder="1" applyAlignment="1">
      <alignment horizontal="left" vertical="center" wrapText="1"/>
    </xf>
    <xf numFmtId="0" fontId="20" fillId="0" borderId="70" xfId="0" applyFont="1" applyBorder="1" applyAlignment="1">
      <alignment horizontal="left" vertical="center" wrapText="1"/>
    </xf>
    <xf numFmtId="0" fontId="20" fillId="0" borderId="80" xfId="0" applyFont="1" applyBorder="1" applyAlignment="1">
      <alignment horizontal="left" vertical="center" wrapText="1"/>
    </xf>
    <xf numFmtId="0" fontId="20" fillId="0" borderId="71" xfId="0" applyFont="1" applyBorder="1" applyAlignment="1">
      <alignment horizontal="left" vertical="center" wrapText="1"/>
    </xf>
    <xf numFmtId="0" fontId="27" fillId="6" borderId="2" xfId="0" applyFont="1" applyFill="1" applyBorder="1" applyAlignment="1">
      <alignment horizontal="center" vertical="center" wrapText="1"/>
    </xf>
    <xf numFmtId="0" fontId="28" fillId="6" borderId="68" xfId="0" applyFont="1" applyFill="1" applyBorder="1" applyAlignment="1">
      <alignment horizontal="center" vertical="center" wrapText="1"/>
    </xf>
    <xf numFmtId="0" fontId="28" fillId="6" borderId="78"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8" fillId="6" borderId="87" xfId="0" applyFont="1" applyFill="1" applyBorder="1" applyAlignment="1">
      <alignment horizontal="center" vertical="center" wrapText="1"/>
    </xf>
    <xf numFmtId="0" fontId="20" fillId="0" borderId="88" xfId="0" applyFont="1" applyBorder="1" applyAlignment="1">
      <alignment horizontal="left" vertical="center" wrapText="1"/>
    </xf>
    <xf numFmtId="0" fontId="20" fillId="0" borderId="89" xfId="0" applyFont="1" applyBorder="1" applyAlignment="1">
      <alignment horizontal="left" vertical="center" wrapText="1"/>
    </xf>
    <xf numFmtId="0" fontId="21" fillId="3" borderId="19" xfId="0" applyFont="1" applyFill="1" applyBorder="1" applyAlignment="1">
      <alignment horizontal="center" vertical="top"/>
    </xf>
    <xf numFmtId="0" fontId="21" fillId="3" borderId="20" xfId="0" applyFont="1" applyFill="1" applyBorder="1" applyAlignment="1">
      <alignment horizontal="center" vertical="top"/>
    </xf>
    <xf numFmtId="0" fontId="21" fillId="3" borderId="21" xfId="0" applyFont="1" applyFill="1" applyBorder="1" applyAlignment="1">
      <alignment horizontal="center" vertical="top"/>
    </xf>
    <xf numFmtId="0" fontId="19" fillId="2" borderId="0" xfId="0" applyFont="1" applyFill="1" applyAlignment="1">
      <alignment horizontal="center" vertical="top"/>
    </xf>
    <xf numFmtId="0" fontId="20" fillId="2" borderId="0" xfId="0" applyFont="1" applyFill="1" applyAlignment="1">
      <alignment horizontal="center" vertical="top"/>
    </xf>
    <xf numFmtId="0" fontId="24" fillId="4" borderId="26" xfId="0" applyFont="1" applyFill="1" applyBorder="1" applyAlignment="1">
      <alignment horizontal="left" vertical="center"/>
    </xf>
    <xf numFmtId="0" fontId="24" fillId="4" borderId="27" xfId="0" applyFont="1" applyFill="1" applyBorder="1" applyAlignment="1">
      <alignment horizontal="left" vertical="center"/>
    </xf>
    <xf numFmtId="0" fontId="20" fillId="2" borderId="29"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4" fillId="4" borderId="30" xfId="0" applyFont="1" applyFill="1" applyBorder="1" applyAlignment="1">
      <alignment horizontal="left" vertical="center"/>
    </xf>
    <xf numFmtId="0" fontId="24" fillId="4" borderId="31" xfId="0" applyFont="1" applyFill="1" applyBorder="1" applyAlignment="1">
      <alignment horizontal="left" vertical="center"/>
    </xf>
    <xf numFmtId="0" fontId="20" fillId="2" borderId="17"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23" xfId="0" applyFont="1" applyFill="1" applyBorder="1" applyAlignment="1">
      <alignment horizontal="center" vertical="center"/>
    </xf>
    <xf numFmtId="0" fontId="24" fillId="4" borderId="24" xfId="0" applyFont="1" applyFill="1" applyBorder="1" applyAlignment="1">
      <alignment horizontal="left" vertical="center"/>
    </xf>
    <xf numFmtId="0" fontId="24" fillId="4" borderId="1" xfId="0" applyFont="1" applyFill="1" applyBorder="1" applyAlignment="1">
      <alignment horizontal="left" vertical="center"/>
    </xf>
    <xf numFmtId="0" fontId="20" fillId="2" borderId="4"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5" xfId="0" applyFont="1" applyFill="1" applyBorder="1" applyAlignment="1">
      <alignment horizontal="center" vertical="center"/>
    </xf>
    <xf numFmtId="0" fontId="22" fillId="2" borderId="4" xfId="2" applyFont="1" applyFill="1" applyBorder="1" applyAlignment="1">
      <alignment horizontal="center" vertical="center"/>
    </xf>
    <xf numFmtId="0" fontId="22" fillId="2" borderId="1" xfId="2" applyFont="1" applyFill="1" applyBorder="1" applyAlignment="1">
      <alignment horizontal="center" vertical="center"/>
    </xf>
    <xf numFmtId="0" fontId="22" fillId="2" borderId="25" xfId="2" applyFont="1" applyFill="1" applyBorder="1" applyAlignment="1">
      <alignment horizontal="center" vertical="center"/>
    </xf>
    <xf numFmtId="0" fontId="23" fillId="3" borderId="19" xfId="0" applyFont="1" applyFill="1" applyBorder="1" applyAlignment="1">
      <alignment horizontal="left" vertical="top"/>
    </xf>
    <xf numFmtId="0" fontId="23" fillId="3" borderId="38" xfId="0" applyFont="1" applyFill="1" applyBorder="1" applyAlignment="1">
      <alignment horizontal="left" vertical="top"/>
    </xf>
    <xf numFmtId="0" fontId="20" fillId="2" borderId="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73" xfId="0" applyFont="1" applyFill="1" applyBorder="1" applyAlignment="1">
      <alignment horizontal="left" vertical="center" wrapText="1"/>
    </xf>
    <xf numFmtId="0" fontId="20" fillId="2" borderId="74" xfId="0" applyFont="1" applyFill="1" applyBorder="1" applyAlignment="1">
      <alignment horizontal="left" vertical="center" wrapText="1"/>
    </xf>
    <xf numFmtId="0" fontId="20" fillId="2" borderId="76" xfId="0" applyFont="1" applyFill="1" applyBorder="1" applyAlignment="1">
      <alignment horizontal="left" vertical="center" wrapText="1"/>
    </xf>
    <xf numFmtId="0" fontId="19" fillId="4" borderId="82" xfId="0" applyFont="1" applyFill="1" applyBorder="1" applyAlignment="1">
      <alignment horizontal="left" vertical="top"/>
    </xf>
    <xf numFmtId="0" fontId="19" fillId="4" borderId="83" xfId="0" applyFont="1" applyFill="1" applyBorder="1" applyAlignment="1">
      <alignment horizontal="left" vertical="top"/>
    </xf>
    <xf numFmtId="0" fontId="20" fillId="2" borderId="49" xfId="0" applyFont="1" applyFill="1" applyBorder="1" applyAlignment="1">
      <alignment horizontal="left" vertical="center" wrapText="1"/>
    </xf>
    <xf numFmtId="0" fontId="20" fillId="2" borderId="78"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9" fillId="4" borderId="17" xfId="0" applyFont="1" applyFill="1" applyBorder="1" applyAlignment="1">
      <alignment horizontal="left" vertical="top"/>
    </xf>
    <xf numFmtId="0" fontId="20" fillId="2" borderId="79"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20" fillId="2" borderId="17"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23" xfId="0" applyFont="1" applyFill="1" applyBorder="1" applyAlignment="1">
      <alignment horizontal="left" vertical="top" wrapText="1"/>
    </xf>
    <xf numFmtId="0" fontId="20" fillId="2" borderId="15"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35" xfId="0" applyFont="1" applyFill="1" applyBorder="1" applyAlignment="1">
      <alignment horizontal="left" vertical="center" wrapText="1"/>
    </xf>
    <xf numFmtId="0" fontId="20" fillId="2" borderId="33"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77" xfId="0" applyFont="1" applyFill="1" applyBorder="1" applyAlignment="1">
      <alignment horizontal="center" vertical="center" wrapText="1"/>
    </xf>
    <xf numFmtId="0" fontId="21" fillId="3" borderId="37" xfId="0" applyFont="1" applyFill="1" applyBorder="1" applyAlignment="1">
      <alignment horizontal="left" vertical="top"/>
    </xf>
    <xf numFmtId="0" fontId="21" fillId="3" borderId="38" xfId="0" applyFont="1" applyFill="1" applyBorder="1" applyAlignment="1">
      <alignment horizontal="left" vertical="top"/>
    </xf>
    <xf numFmtId="0" fontId="21" fillId="3" borderId="39" xfId="0" applyFont="1" applyFill="1" applyBorder="1" applyAlignment="1">
      <alignment horizontal="left" vertical="top"/>
    </xf>
    <xf numFmtId="0" fontId="24" fillId="4" borderId="16" xfId="0" applyFont="1" applyFill="1" applyBorder="1" applyAlignment="1">
      <alignment horizontal="left" vertical="center" wrapText="1"/>
    </xf>
    <xf numFmtId="0" fontId="20" fillId="4" borderId="4" xfId="0" applyFont="1" applyFill="1" applyBorder="1" applyAlignment="1">
      <alignment horizontal="left" vertical="top" wrapText="1"/>
    </xf>
    <xf numFmtId="0" fontId="20" fillId="4" borderId="1" xfId="0" applyFont="1" applyFill="1" applyBorder="1" applyAlignment="1">
      <alignment horizontal="left" vertical="top" wrapText="1"/>
    </xf>
    <xf numFmtId="0" fontId="20" fillId="2" borderId="4" xfId="0" applyFont="1" applyFill="1" applyBorder="1" applyAlignment="1">
      <alignment horizontal="left" vertical="center" wrapText="1"/>
    </xf>
    <xf numFmtId="0" fontId="19" fillId="2" borderId="0" xfId="0" applyFont="1" applyFill="1" applyAlignment="1">
      <alignment horizontal="center" vertical="center"/>
    </xf>
    <xf numFmtId="0" fontId="20" fillId="2" borderId="0" xfId="0" applyFont="1" applyFill="1" applyAlignment="1">
      <alignment horizontal="center" vertical="center"/>
    </xf>
    <xf numFmtId="0" fontId="20" fillId="2" borderId="43"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63" xfId="0" applyFont="1" applyFill="1" applyBorder="1" applyAlignment="1">
      <alignment horizontal="left" vertical="center" wrapText="1"/>
    </xf>
    <xf numFmtId="0" fontId="20" fillId="2" borderId="34" xfId="0" applyFont="1" applyFill="1" applyBorder="1" applyAlignment="1">
      <alignment horizontal="center" vertical="center"/>
    </xf>
    <xf numFmtId="0" fontId="20" fillId="2" borderId="60" xfId="0" applyFont="1" applyFill="1" applyBorder="1" applyAlignment="1">
      <alignment horizontal="center" vertical="center"/>
    </xf>
    <xf numFmtId="0" fontId="20" fillId="2" borderId="61"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62"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24" fillId="2" borderId="40" xfId="0" applyFont="1" applyFill="1" applyBorder="1" applyAlignment="1">
      <alignment horizontal="left" vertical="center" wrapText="1"/>
    </xf>
    <xf numFmtId="0" fontId="20" fillId="2" borderId="41" xfId="0" applyFont="1" applyFill="1" applyBorder="1" applyAlignment="1">
      <alignment horizontal="left" vertical="center" wrapText="1"/>
    </xf>
    <xf numFmtId="0" fontId="21" fillId="3" borderId="19" xfId="0" applyFont="1" applyFill="1" applyBorder="1" applyAlignment="1">
      <alignment horizontal="left" vertical="top"/>
    </xf>
    <xf numFmtId="0" fontId="21" fillId="3" borderId="20" xfId="0" applyFont="1" applyFill="1" applyBorder="1" applyAlignment="1">
      <alignment horizontal="left" vertical="top"/>
    </xf>
    <xf numFmtId="0" fontId="21" fillId="3" borderId="21" xfId="0" applyFont="1" applyFill="1" applyBorder="1" applyAlignment="1">
      <alignment horizontal="left" vertical="top"/>
    </xf>
    <xf numFmtId="0" fontId="21" fillId="3" borderId="85" xfId="0" applyFont="1" applyFill="1" applyBorder="1" applyAlignment="1">
      <alignment horizontal="left" vertical="top"/>
    </xf>
    <xf numFmtId="0" fontId="21" fillId="3" borderId="86" xfId="0" applyFont="1" applyFill="1" applyBorder="1" applyAlignment="1">
      <alignment horizontal="left" vertical="top"/>
    </xf>
    <xf numFmtId="0" fontId="21" fillId="3" borderId="66" xfId="0" applyFont="1" applyFill="1" applyBorder="1" applyAlignment="1">
      <alignment horizontal="left" vertical="top"/>
    </xf>
    <xf numFmtId="0" fontId="21" fillId="3" borderId="67" xfId="0" applyFont="1" applyFill="1" applyBorder="1" applyAlignment="1">
      <alignment horizontal="left" vertical="top"/>
    </xf>
    <xf numFmtId="0" fontId="21" fillId="3" borderId="84" xfId="0" applyFont="1" applyFill="1" applyBorder="1" applyAlignment="1">
      <alignment horizontal="left" vertical="top"/>
    </xf>
    <xf numFmtId="0" fontId="27" fillId="2" borderId="0" xfId="0" applyFont="1" applyFill="1" applyAlignment="1">
      <alignment horizontal="center" vertical="top"/>
    </xf>
    <xf numFmtId="0" fontId="28" fillId="2" borderId="0" xfId="0" applyFont="1" applyFill="1" applyAlignment="1">
      <alignment horizontal="center" vertical="top"/>
    </xf>
    <xf numFmtId="165" fontId="13" fillId="10" borderId="12" xfId="1" applyNumberFormat="1" applyFont="1" applyFill="1" applyBorder="1" applyAlignment="1" applyProtection="1">
      <alignment horizontal="right" vertical="center"/>
      <protection locked="0"/>
    </xf>
    <xf numFmtId="165" fontId="13" fillId="10" borderId="13" xfId="1" applyNumberFormat="1" applyFont="1" applyFill="1" applyBorder="1" applyAlignment="1" applyProtection="1">
      <alignment horizontal="right" vertical="center"/>
      <protection locked="0"/>
    </xf>
    <xf numFmtId="165" fontId="13" fillId="10" borderId="14" xfId="1" applyNumberFormat="1" applyFont="1" applyFill="1" applyBorder="1" applyAlignment="1" applyProtection="1">
      <alignment horizontal="right" vertical="center"/>
      <protection locked="0"/>
    </xf>
    <xf numFmtId="165" fontId="13" fillId="10" borderId="11" xfId="1" applyNumberFormat="1" applyFont="1" applyFill="1" applyBorder="1" applyAlignment="1" applyProtection="1">
      <alignment horizontal="right" vertical="center"/>
      <protection locked="0"/>
    </xf>
    <xf numFmtId="165" fontId="13" fillId="8" borderId="19" xfId="1" applyNumberFormat="1" applyFont="1" applyFill="1" applyBorder="1" applyAlignment="1" applyProtection="1">
      <alignment horizontal="right" vertical="center"/>
      <protection locked="0"/>
    </xf>
    <xf numFmtId="165" fontId="13" fillId="8" borderId="20" xfId="1" applyNumberFormat="1" applyFont="1" applyFill="1" applyBorder="1" applyAlignment="1" applyProtection="1">
      <alignment horizontal="right" vertical="center"/>
      <protection locked="0"/>
    </xf>
    <xf numFmtId="168" fontId="13" fillId="9" borderId="11" xfId="1" applyNumberFormat="1" applyFont="1" applyFill="1" applyBorder="1" applyAlignment="1" applyProtection="1">
      <alignment horizontal="center" vertical="center" wrapText="1"/>
      <protection locked="0"/>
    </xf>
    <xf numFmtId="168" fontId="11" fillId="9" borderId="11" xfId="0" applyNumberFormat="1" applyFont="1" applyFill="1" applyBorder="1" applyAlignment="1" applyProtection="1">
      <alignment horizontal="center"/>
      <protection locked="0"/>
    </xf>
    <xf numFmtId="0" fontId="12" fillId="3" borderId="45" xfId="0" applyFont="1" applyFill="1" applyBorder="1" applyAlignment="1" applyProtection="1">
      <alignment horizontal="center" vertical="top"/>
      <protection locked="0"/>
    </xf>
    <xf numFmtId="0" fontId="11" fillId="9" borderId="11" xfId="0" applyFont="1" applyFill="1" applyBorder="1" applyAlignment="1" applyProtection="1">
      <alignment horizontal="center"/>
      <protection locked="0"/>
    </xf>
    <xf numFmtId="0" fontId="10" fillId="7" borderId="49" xfId="0" applyFont="1" applyFill="1" applyBorder="1" applyAlignment="1" applyProtection="1">
      <alignment horizontal="left" vertical="center" wrapText="1"/>
      <protection locked="0"/>
    </xf>
    <xf numFmtId="0" fontId="14" fillId="7" borderId="49" xfId="0" applyFont="1" applyFill="1" applyBorder="1" applyAlignment="1" applyProtection="1">
      <alignment horizontal="left" vertical="center" wrapText="1"/>
      <protection locked="0"/>
    </xf>
    <xf numFmtId="0" fontId="13" fillId="7" borderId="51" xfId="0" applyFont="1" applyFill="1" applyBorder="1" applyAlignment="1" applyProtection="1">
      <alignment horizontal="left" vertical="top"/>
      <protection locked="0"/>
    </xf>
    <xf numFmtId="0" fontId="19" fillId="7" borderId="52"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20" fillId="7" borderId="58" xfId="0" applyFont="1" applyFill="1" applyBorder="1" applyAlignment="1">
      <alignment horizontal="center" vertical="center"/>
    </xf>
    <xf numFmtId="0" fontId="20" fillId="7" borderId="42" xfId="0" applyFont="1" applyFill="1" applyBorder="1" applyAlignment="1">
      <alignment horizontal="center" vertical="center"/>
    </xf>
    <xf numFmtId="14" fontId="24" fillId="2" borderId="11" xfId="0" applyNumberFormat="1" applyFont="1" applyFill="1" applyBorder="1" applyAlignment="1">
      <alignment horizontal="left" vertical="center" wrapText="1"/>
    </xf>
    <xf numFmtId="14" fontId="20" fillId="0" borderId="11"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36" xfId="0" applyFont="1" applyBorder="1" applyAlignment="1">
      <alignment horizontal="center" vertical="center" wrapText="1"/>
    </xf>
    <xf numFmtId="0" fontId="27" fillId="5" borderId="19" xfId="0" applyFont="1" applyFill="1" applyBorder="1" applyAlignment="1">
      <alignment horizontal="center" vertical="center" wrapText="1" readingOrder="1"/>
    </xf>
    <xf numFmtId="0" fontId="27" fillId="5" borderId="20" xfId="0" applyFont="1" applyFill="1" applyBorder="1" applyAlignment="1">
      <alignment horizontal="center" vertical="center" wrapText="1" readingOrder="1"/>
    </xf>
    <xf numFmtId="0" fontId="27" fillId="5" borderId="47" xfId="0" applyFont="1" applyFill="1" applyBorder="1" applyAlignment="1">
      <alignment horizontal="center" vertical="center" wrapText="1" readingOrder="1"/>
    </xf>
    <xf numFmtId="0" fontId="20" fillId="7" borderId="42" xfId="0" applyFont="1" applyFill="1" applyBorder="1" applyAlignment="1">
      <alignment horizontal="center" vertical="center" wrapText="1"/>
    </xf>
    <xf numFmtId="0" fontId="20" fillId="7" borderId="59" xfId="0" applyFont="1" applyFill="1" applyBorder="1" applyAlignment="1">
      <alignment horizontal="center" vertical="center" wrapText="1"/>
    </xf>
    <xf numFmtId="0" fontId="29" fillId="3" borderId="45" xfId="0" applyFont="1" applyFill="1" applyBorder="1" applyAlignment="1">
      <alignment horizontal="left" vertical="center" wrapText="1"/>
    </xf>
    <xf numFmtId="0" fontId="23" fillId="3" borderId="46" xfId="0" applyFont="1" applyFill="1" applyBorder="1" applyAlignment="1">
      <alignment horizontal="left" vertical="center" wrapText="1"/>
    </xf>
    <xf numFmtId="0" fontId="23" fillId="3" borderId="44" xfId="0" applyFont="1" applyFill="1" applyBorder="1" applyAlignment="1">
      <alignment horizontal="left" vertical="center" wrapText="1"/>
    </xf>
    <xf numFmtId="0" fontId="19" fillId="7" borderId="54" xfId="0" applyFont="1" applyFill="1" applyBorder="1" applyAlignment="1">
      <alignment horizontal="center" vertical="center" wrapText="1"/>
    </xf>
    <xf numFmtId="0" fontId="19" fillId="7" borderId="40" xfId="0" applyFont="1" applyFill="1" applyBorder="1" applyAlignment="1">
      <alignment horizontal="center" vertical="center" wrapText="1"/>
    </xf>
    <xf numFmtId="14" fontId="24" fillId="2" borderId="40" xfId="0" applyNumberFormat="1" applyFont="1" applyFill="1" applyBorder="1" applyAlignment="1">
      <alignment horizontal="left" vertical="center" wrapText="1"/>
    </xf>
    <xf numFmtId="14" fontId="20" fillId="0" borderId="40" xfId="0" applyNumberFormat="1" applyFont="1" applyBorder="1" applyAlignment="1">
      <alignment horizontal="center" vertical="center" wrapText="1"/>
    </xf>
    <xf numFmtId="0" fontId="20" fillId="0" borderId="40" xfId="0" applyFont="1" applyBorder="1" applyAlignment="1">
      <alignment horizontal="center" vertical="center" wrapText="1"/>
    </xf>
    <xf numFmtId="0" fontId="20" fillId="0" borderId="55" xfId="0" applyFont="1" applyBorder="1" applyAlignment="1">
      <alignment horizontal="center" vertical="center" wrapText="1"/>
    </xf>
    <xf numFmtId="0" fontId="27" fillId="7" borderId="45" xfId="0" applyFont="1" applyFill="1" applyBorder="1" applyAlignment="1">
      <alignment horizontal="left" vertical="center" wrapText="1" readingOrder="1"/>
    </xf>
    <xf numFmtId="0" fontId="27" fillId="7" borderId="46" xfId="0" applyFont="1" applyFill="1" applyBorder="1" applyAlignment="1">
      <alignment horizontal="left" vertical="center" wrapText="1" readingOrder="1"/>
    </xf>
    <xf numFmtId="0" fontId="20" fillId="7" borderId="56"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cellXfs>
  <cellStyles count="6">
    <cellStyle name="Hyperlink" xfId="2" xr:uid="{380AEA4F-FADF-407F-A06C-3E38FA94E985}"/>
    <cellStyle name="Millares" xfId="1" builtinId="3"/>
    <cellStyle name="Moneda" xfId="5" builtinId="4"/>
    <cellStyle name="Normal" xfId="0" builtinId="0"/>
    <cellStyle name="Normal 2" xfId="4" xr:uid="{06BB91C6-3F55-4CBD-B3C0-8A96867B60A2}"/>
    <cellStyle name="Normal 3" xfId="3" xr:uid="{0E35C420-D5A6-47A1-8F07-2D9E580BBFF7}"/>
  </cellStyles>
  <dxfs count="2">
    <dxf>
      <font>
        <b/>
        <i val="0"/>
        <color rgb="FFFF0000"/>
      </font>
    </dxf>
    <dxf>
      <font>
        <color theme="1" tint="0.499984740745262"/>
      </font>
      <fill>
        <patternFill patternType="solid">
          <bgColor theme="1" tint="0.499984740745262"/>
        </patternFill>
      </fill>
    </dxf>
  </dxfs>
  <tableStyles count="0" defaultTableStyle="TableStyleMedium2" defaultPivotStyle="PivotStyleMedium9"/>
  <colors>
    <mruColors>
      <color rgb="FFD9D9D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8313</xdr:colOff>
      <xdr:row>1</xdr:row>
      <xdr:rowOff>47016</xdr:rowOff>
    </xdr:from>
    <xdr:to>
      <xdr:col>1</xdr:col>
      <xdr:colOff>421294</xdr:colOff>
      <xdr:row>3</xdr:row>
      <xdr:rowOff>68145</xdr:rowOff>
    </xdr:to>
    <xdr:pic>
      <xdr:nvPicPr>
        <xdr:cNvPr id="7" name="Imagen 1">
          <a:extLst>
            <a:ext uri="{FF2B5EF4-FFF2-40B4-BE49-F238E27FC236}">
              <a16:creationId xmlns:a16="http://schemas.microsoft.com/office/drawing/2014/main" id="{0076AAF0-4E76-4C2D-B3EC-AAE9438F6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258" y="240979"/>
          <a:ext cx="412981" cy="409058"/>
        </a:xfrm>
        <a:prstGeom prst="rect">
          <a:avLst/>
        </a:prstGeom>
      </xdr:spPr>
    </xdr:pic>
    <xdr:clientData/>
  </xdr:twoCellAnchor>
  <xdr:twoCellAnchor>
    <xdr:from>
      <xdr:col>8</xdr:col>
      <xdr:colOff>970510</xdr:colOff>
      <xdr:row>1</xdr:row>
      <xdr:rowOff>46151</xdr:rowOff>
    </xdr:from>
    <xdr:to>
      <xdr:col>9</xdr:col>
      <xdr:colOff>22167</xdr:colOff>
      <xdr:row>3</xdr:row>
      <xdr:rowOff>69011</xdr:rowOff>
    </xdr:to>
    <xdr:grpSp>
      <xdr:nvGrpSpPr>
        <xdr:cNvPr id="8" name="Grupo 7">
          <a:extLst>
            <a:ext uri="{FF2B5EF4-FFF2-40B4-BE49-F238E27FC236}">
              <a16:creationId xmlns:a16="http://schemas.microsoft.com/office/drawing/2014/main" id="{55D734DD-7B7E-4BF6-A5A5-15C878243A91}"/>
            </a:ext>
          </a:extLst>
        </xdr:cNvPr>
        <xdr:cNvGrpSpPr/>
      </xdr:nvGrpSpPr>
      <xdr:grpSpPr>
        <a:xfrm>
          <a:off x="6237835" y="236651"/>
          <a:ext cx="270857" cy="403860"/>
          <a:chOff x="10331668" y="5540127"/>
          <a:chExt cx="567558" cy="567558"/>
        </a:xfrm>
      </xdr:grpSpPr>
      <xdr:sp macro="" textlink="">
        <xdr:nvSpPr>
          <xdr:cNvPr id="9" name="Elipse 8">
            <a:extLst>
              <a:ext uri="{FF2B5EF4-FFF2-40B4-BE49-F238E27FC236}">
                <a16:creationId xmlns:a16="http://schemas.microsoft.com/office/drawing/2014/main" id="{9E7B3E55-FFCE-0841-CD5A-6B2140B97655}"/>
              </a:ext>
            </a:extLst>
          </xdr:cNvPr>
          <xdr:cNvSpPr/>
        </xdr:nvSpPr>
        <xdr:spPr>
          <a:xfrm>
            <a:off x="10331668" y="5540127"/>
            <a:ext cx="567558" cy="567558"/>
          </a:xfrm>
          <a:prstGeom prst="ellipse">
            <a:avLst/>
          </a:prstGeom>
          <a:solidFill>
            <a:srgbClr val="006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pic>
        <xdr:nvPicPr>
          <xdr:cNvPr id="10" name="Gráfico 32">
            <a:extLst>
              <a:ext uri="{FF2B5EF4-FFF2-40B4-BE49-F238E27FC236}">
                <a16:creationId xmlns:a16="http://schemas.microsoft.com/office/drawing/2014/main" id="{F356E882-1BC9-D091-0F57-6A1C8A02C68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443997" y="5681031"/>
            <a:ext cx="342900" cy="2857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166255</xdr:colOff>
      <xdr:row>0</xdr:row>
      <xdr:rowOff>59053</xdr:rowOff>
    </xdr:from>
    <xdr:to>
      <xdr:col>1</xdr:col>
      <xdr:colOff>379731</xdr:colOff>
      <xdr:row>2</xdr:row>
      <xdr:rowOff>77413</xdr:rowOff>
    </xdr:to>
    <xdr:pic>
      <xdr:nvPicPr>
        <xdr:cNvPr id="2" name="Imagen 1">
          <a:extLst>
            <a:ext uri="{FF2B5EF4-FFF2-40B4-BE49-F238E27FC236}">
              <a16:creationId xmlns:a16="http://schemas.microsoft.com/office/drawing/2014/main" id="{1AA95710-FC24-438B-9E37-61C874DAA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255" y="59053"/>
          <a:ext cx="412981" cy="409058"/>
        </a:xfrm>
        <a:prstGeom prst="rect">
          <a:avLst/>
        </a:prstGeom>
      </xdr:spPr>
    </xdr:pic>
    <xdr:clientData/>
  </xdr:twoCellAnchor>
  <xdr:twoCellAnchor>
    <xdr:from>
      <xdr:col>2</xdr:col>
      <xdr:colOff>7423958</xdr:colOff>
      <xdr:row>0</xdr:row>
      <xdr:rowOff>58188</xdr:rowOff>
    </xdr:from>
    <xdr:to>
      <xdr:col>2</xdr:col>
      <xdr:colOff>7847215</xdr:colOff>
      <xdr:row>2</xdr:row>
      <xdr:rowOff>78279</xdr:rowOff>
    </xdr:to>
    <xdr:grpSp>
      <xdr:nvGrpSpPr>
        <xdr:cNvPr id="3" name="Grupo 2">
          <a:extLst>
            <a:ext uri="{FF2B5EF4-FFF2-40B4-BE49-F238E27FC236}">
              <a16:creationId xmlns:a16="http://schemas.microsoft.com/office/drawing/2014/main" id="{59195C8C-C962-4A27-A11A-53888F8D100B}"/>
            </a:ext>
          </a:extLst>
        </xdr:cNvPr>
        <xdr:cNvGrpSpPr/>
      </xdr:nvGrpSpPr>
      <xdr:grpSpPr>
        <a:xfrm>
          <a:off x="12738908" y="58188"/>
          <a:ext cx="0" cy="410616"/>
          <a:chOff x="10331668" y="5540127"/>
          <a:chExt cx="567558" cy="567558"/>
        </a:xfrm>
      </xdr:grpSpPr>
      <xdr:sp macro="" textlink="">
        <xdr:nvSpPr>
          <xdr:cNvPr id="4" name="Elipse 3">
            <a:extLst>
              <a:ext uri="{FF2B5EF4-FFF2-40B4-BE49-F238E27FC236}">
                <a16:creationId xmlns:a16="http://schemas.microsoft.com/office/drawing/2014/main" id="{CE2E1DBF-151E-5B32-6901-7F6230EAA977}"/>
              </a:ext>
            </a:extLst>
          </xdr:cNvPr>
          <xdr:cNvSpPr/>
        </xdr:nvSpPr>
        <xdr:spPr>
          <a:xfrm>
            <a:off x="10331668" y="5540127"/>
            <a:ext cx="567558" cy="567558"/>
          </a:xfrm>
          <a:prstGeom prst="ellipse">
            <a:avLst/>
          </a:prstGeom>
          <a:solidFill>
            <a:srgbClr val="006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pic>
        <xdr:nvPicPr>
          <xdr:cNvPr id="5" name="Gráfico 32">
            <a:extLst>
              <a:ext uri="{FF2B5EF4-FFF2-40B4-BE49-F238E27FC236}">
                <a16:creationId xmlns:a16="http://schemas.microsoft.com/office/drawing/2014/main" id="{31A49FDD-0193-97BD-4695-9BEBF545A3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443997" y="5681031"/>
            <a:ext cx="342900" cy="28575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46182</xdr:colOff>
      <xdr:row>0</xdr:row>
      <xdr:rowOff>176355</xdr:rowOff>
    </xdr:from>
    <xdr:to>
      <xdr:col>1</xdr:col>
      <xdr:colOff>459163</xdr:colOff>
      <xdr:row>2</xdr:row>
      <xdr:rowOff>188250</xdr:rowOff>
    </xdr:to>
    <xdr:pic>
      <xdr:nvPicPr>
        <xdr:cNvPr id="2" name="Imagen 1">
          <a:extLst>
            <a:ext uri="{FF2B5EF4-FFF2-40B4-BE49-F238E27FC236}">
              <a16:creationId xmlns:a16="http://schemas.microsoft.com/office/drawing/2014/main" id="{12E578B6-2322-48AB-A6F2-30DBEFF5F0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036" y="176355"/>
          <a:ext cx="412981" cy="409058"/>
        </a:xfrm>
        <a:prstGeom prst="rect">
          <a:avLst/>
        </a:prstGeom>
      </xdr:spPr>
    </xdr:pic>
    <xdr:clientData/>
  </xdr:twoCellAnchor>
  <xdr:twoCellAnchor>
    <xdr:from>
      <xdr:col>6</xdr:col>
      <xdr:colOff>3114271</xdr:colOff>
      <xdr:row>0</xdr:row>
      <xdr:rowOff>175490</xdr:rowOff>
    </xdr:from>
    <xdr:to>
      <xdr:col>6</xdr:col>
      <xdr:colOff>3537528</xdr:colOff>
      <xdr:row>2</xdr:row>
      <xdr:rowOff>189116</xdr:rowOff>
    </xdr:to>
    <xdr:grpSp>
      <xdr:nvGrpSpPr>
        <xdr:cNvPr id="3" name="Grupo 2">
          <a:extLst>
            <a:ext uri="{FF2B5EF4-FFF2-40B4-BE49-F238E27FC236}">
              <a16:creationId xmlns:a16="http://schemas.microsoft.com/office/drawing/2014/main" id="{9784A447-EDB5-4652-920B-B7F2F7FA79C5}"/>
            </a:ext>
          </a:extLst>
        </xdr:cNvPr>
        <xdr:cNvGrpSpPr/>
      </xdr:nvGrpSpPr>
      <xdr:grpSpPr>
        <a:xfrm>
          <a:off x="16534996" y="175490"/>
          <a:ext cx="118457" cy="404151"/>
          <a:chOff x="10331668" y="5540127"/>
          <a:chExt cx="567558" cy="567558"/>
        </a:xfrm>
      </xdr:grpSpPr>
      <xdr:sp macro="" textlink="">
        <xdr:nvSpPr>
          <xdr:cNvPr id="4" name="Elipse 3">
            <a:extLst>
              <a:ext uri="{FF2B5EF4-FFF2-40B4-BE49-F238E27FC236}">
                <a16:creationId xmlns:a16="http://schemas.microsoft.com/office/drawing/2014/main" id="{A436DB7E-5A31-B276-AC17-17C3E6D34D49}"/>
              </a:ext>
            </a:extLst>
          </xdr:cNvPr>
          <xdr:cNvSpPr/>
        </xdr:nvSpPr>
        <xdr:spPr>
          <a:xfrm>
            <a:off x="10331668" y="5540127"/>
            <a:ext cx="567558" cy="567558"/>
          </a:xfrm>
          <a:prstGeom prst="ellipse">
            <a:avLst/>
          </a:prstGeom>
          <a:solidFill>
            <a:srgbClr val="006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pic>
        <xdr:nvPicPr>
          <xdr:cNvPr id="6" name="Gráfico 32">
            <a:extLst>
              <a:ext uri="{FF2B5EF4-FFF2-40B4-BE49-F238E27FC236}">
                <a16:creationId xmlns:a16="http://schemas.microsoft.com/office/drawing/2014/main" id="{5996C272-3DCB-004A-29B0-6A80A73E602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443997" y="5681031"/>
            <a:ext cx="342900" cy="28575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23749</xdr:colOff>
      <xdr:row>0</xdr:row>
      <xdr:rowOff>155244</xdr:rowOff>
    </xdr:from>
    <xdr:to>
      <xdr:col>1</xdr:col>
      <xdr:colOff>436730</xdr:colOff>
      <xdr:row>2</xdr:row>
      <xdr:rowOff>172416</xdr:rowOff>
    </xdr:to>
    <xdr:pic>
      <xdr:nvPicPr>
        <xdr:cNvPr id="2" name="Imagen 1">
          <a:extLst>
            <a:ext uri="{FF2B5EF4-FFF2-40B4-BE49-F238E27FC236}">
              <a16:creationId xmlns:a16="http://schemas.microsoft.com/office/drawing/2014/main" id="{FC4BFBFD-2B9A-4A5E-BDC0-546F7D72A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885" y="155244"/>
          <a:ext cx="412981" cy="409058"/>
        </a:xfrm>
        <a:prstGeom prst="rect">
          <a:avLst/>
        </a:prstGeom>
      </xdr:spPr>
    </xdr:pic>
    <xdr:clientData/>
  </xdr:twoCellAnchor>
  <xdr:twoCellAnchor>
    <xdr:from>
      <xdr:col>9</xdr:col>
      <xdr:colOff>4196243</xdr:colOff>
      <xdr:row>0</xdr:row>
      <xdr:rowOff>154379</xdr:rowOff>
    </xdr:from>
    <xdr:to>
      <xdr:col>9</xdr:col>
      <xdr:colOff>4619500</xdr:colOff>
      <xdr:row>2</xdr:row>
      <xdr:rowOff>173282</xdr:rowOff>
    </xdr:to>
    <xdr:grpSp>
      <xdr:nvGrpSpPr>
        <xdr:cNvPr id="3" name="Grupo 2">
          <a:extLst>
            <a:ext uri="{FF2B5EF4-FFF2-40B4-BE49-F238E27FC236}">
              <a16:creationId xmlns:a16="http://schemas.microsoft.com/office/drawing/2014/main" id="{B6D7FFA4-C00C-4AC4-B7D8-E32D08614C9A}"/>
            </a:ext>
          </a:extLst>
        </xdr:cNvPr>
        <xdr:cNvGrpSpPr/>
      </xdr:nvGrpSpPr>
      <xdr:grpSpPr>
        <a:xfrm>
          <a:off x="26903843" y="154379"/>
          <a:ext cx="4157" cy="409428"/>
          <a:chOff x="10331668" y="5540127"/>
          <a:chExt cx="567558" cy="567558"/>
        </a:xfrm>
      </xdr:grpSpPr>
      <xdr:sp macro="" textlink="">
        <xdr:nvSpPr>
          <xdr:cNvPr id="4" name="Elipse 3">
            <a:extLst>
              <a:ext uri="{FF2B5EF4-FFF2-40B4-BE49-F238E27FC236}">
                <a16:creationId xmlns:a16="http://schemas.microsoft.com/office/drawing/2014/main" id="{757AF9E8-35F0-F7B9-DF8A-9BEF0446440B}"/>
              </a:ext>
            </a:extLst>
          </xdr:cNvPr>
          <xdr:cNvSpPr/>
        </xdr:nvSpPr>
        <xdr:spPr>
          <a:xfrm>
            <a:off x="10331668" y="5540127"/>
            <a:ext cx="567558" cy="567558"/>
          </a:xfrm>
          <a:prstGeom prst="ellipse">
            <a:avLst/>
          </a:prstGeom>
          <a:solidFill>
            <a:srgbClr val="006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pic>
        <xdr:nvPicPr>
          <xdr:cNvPr id="5" name="Gráfico 32">
            <a:extLst>
              <a:ext uri="{FF2B5EF4-FFF2-40B4-BE49-F238E27FC236}">
                <a16:creationId xmlns:a16="http://schemas.microsoft.com/office/drawing/2014/main" id="{C3413946-EB2F-8829-1E7E-A414E91F31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443997" y="5681031"/>
            <a:ext cx="342900" cy="28575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47501</xdr:colOff>
      <xdr:row>1</xdr:row>
      <xdr:rowOff>865</xdr:rowOff>
    </xdr:from>
    <xdr:to>
      <xdr:col>1</xdr:col>
      <xdr:colOff>460482</xdr:colOff>
      <xdr:row>3</xdr:row>
      <xdr:rowOff>29912</xdr:rowOff>
    </xdr:to>
    <xdr:pic>
      <xdr:nvPicPr>
        <xdr:cNvPr id="2" name="Imagen 1">
          <a:extLst>
            <a:ext uri="{FF2B5EF4-FFF2-40B4-BE49-F238E27FC236}">
              <a16:creationId xmlns:a16="http://schemas.microsoft.com/office/drawing/2014/main" id="{59C44BE5-17A6-43F4-AC47-F51D5389A1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008" y="202745"/>
          <a:ext cx="412981" cy="409058"/>
        </a:xfrm>
        <a:prstGeom prst="rect">
          <a:avLst/>
        </a:prstGeom>
      </xdr:spPr>
    </xdr:pic>
    <xdr:clientData/>
  </xdr:twoCellAnchor>
  <xdr:twoCellAnchor>
    <xdr:from>
      <xdr:col>18</xdr:col>
      <xdr:colOff>336764</xdr:colOff>
      <xdr:row>1</xdr:row>
      <xdr:rowOff>0</xdr:rowOff>
    </xdr:from>
    <xdr:to>
      <xdr:col>18</xdr:col>
      <xdr:colOff>760021</xdr:colOff>
      <xdr:row>3</xdr:row>
      <xdr:rowOff>30778</xdr:rowOff>
    </xdr:to>
    <xdr:grpSp>
      <xdr:nvGrpSpPr>
        <xdr:cNvPr id="3" name="Grupo 2">
          <a:extLst>
            <a:ext uri="{FF2B5EF4-FFF2-40B4-BE49-F238E27FC236}">
              <a16:creationId xmlns:a16="http://schemas.microsoft.com/office/drawing/2014/main" id="{42BFC02D-5BF4-4535-9F9B-D6A59BDED796}"/>
            </a:ext>
          </a:extLst>
        </xdr:cNvPr>
        <xdr:cNvGrpSpPr/>
      </xdr:nvGrpSpPr>
      <xdr:grpSpPr>
        <a:xfrm>
          <a:off x="15481514" y="200025"/>
          <a:ext cx="423257" cy="411778"/>
          <a:chOff x="10331668" y="5540127"/>
          <a:chExt cx="567558" cy="567558"/>
        </a:xfrm>
      </xdr:grpSpPr>
      <xdr:sp macro="" textlink="">
        <xdr:nvSpPr>
          <xdr:cNvPr id="4" name="Elipse 3">
            <a:extLst>
              <a:ext uri="{FF2B5EF4-FFF2-40B4-BE49-F238E27FC236}">
                <a16:creationId xmlns:a16="http://schemas.microsoft.com/office/drawing/2014/main" id="{E39AC674-51F1-BF36-0E5A-0A5FF4BBD17F}"/>
              </a:ext>
            </a:extLst>
          </xdr:cNvPr>
          <xdr:cNvSpPr/>
        </xdr:nvSpPr>
        <xdr:spPr>
          <a:xfrm>
            <a:off x="10331668" y="5540127"/>
            <a:ext cx="567558" cy="567558"/>
          </a:xfrm>
          <a:prstGeom prst="ellipse">
            <a:avLst/>
          </a:prstGeom>
          <a:solidFill>
            <a:srgbClr val="006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pic>
        <xdr:nvPicPr>
          <xdr:cNvPr id="5" name="Gráfico 32">
            <a:extLst>
              <a:ext uri="{FF2B5EF4-FFF2-40B4-BE49-F238E27FC236}">
                <a16:creationId xmlns:a16="http://schemas.microsoft.com/office/drawing/2014/main" id="{0901B475-950F-18F4-FE65-EE396B0C052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443997" y="5681031"/>
            <a:ext cx="342900" cy="28575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20782</xdr:colOff>
      <xdr:row>1</xdr:row>
      <xdr:rowOff>15585</xdr:rowOff>
    </xdr:from>
    <xdr:to>
      <xdr:col>1</xdr:col>
      <xdr:colOff>433763</xdr:colOff>
      <xdr:row>3</xdr:row>
      <xdr:rowOff>24246</xdr:rowOff>
    </xdr:to>
    <xdr:pic>
      <xdr:nvPicPr>
        <xdr:cNvPr id="6" name="Imagen 1">
          <a:extLst>
            <a:ext uri="{FF2B5EF4-FFF2-40B4-BE49-F238E27FC236}">
              <a16:creationId xmlns:a16="http://schemas.microsoft.com/office/drawing/2014/main" id="{FF2778EF-B653-4F48-8227-029A16483E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382" y="213013"/>
          <a:ext cx="412981" cy="403514"/>
        </a:xfrm>
        <a:prstGeom prst="rect">
          <a:avLst/>
        </a:prstGeom>
      </xdr:spPr>
    </xdr:pic>
    <xdr:clientData/>
  </xdr:twoCellAnchor>
  <xdr:twoCellAnchor>
    <xdr:from>
      <xdr:col>21</xdr:col>
      <xdr:colOff>2109354</xdr:colOff>
      <xdr:row>1</xdr:row>
      <xdr:rowOff>14720</xdr:rowOff>
    </xdr:from>
    <xdr:to>
      <xdr:col>21</xdr:col>
      <xdr:colOff>2535381</xdr:colOff>
      <xdr:row>3</xdr:row>
      <xdr:rowOff>25112</xdr:rowOff>
    </xdr:to>
    <xdr:grpSp>
      <xdr:nvGrpSpPr>
        <xdr:cNvPr id="5" name="Grupo 4">
          <a:extLst>
            <a:ext uri="{FF2B5EF4-FFF2-40B4-BE49-F238E27FC236}">
              <a16:creationId xmlns:a16="http://schemas.microsoft.com/office/drawing/2014/main" id="{1F7CF61F-B2A5-41EC-A3F2-4AEF81F208A8}"/>
            </a:ext>
          </a:extLst>
        </xdr:cNvPr>
        <xdr:cNvGrpSpPr/>
      </xdr:nvGrpSpPr>
      <xdr:grpSpPr>
        <a:xfrm>
          <a:off x="34065729" y="214745"/>
          <a:ext cx="321252" cy="410442"/>
          <a:chOff x="10331668" y="5540127"/>
          <a:chExt cx="567558" cy="567558"/>
        </a:xfrm>
      </xdr:grpSpPr>
      <xdr:sp macro="" textlink="">
        <xdr:nvSpPr>
          <xdr:cNvPr id="7" name="Elipse 6">
            <a:extLst>
              <a:ext uri="{FF2B5EF4-FFF2-40B4-BE49-F238E27FC236}">
                <a16:creationId xmlns:a16="http://schemas.microsoft.com/office/drawing/2014/main" id="{EBF9FDE1-F076-825F-7A00-D549DEB7BA92}"/>
              </a:ext>
            </a:extLst>
          </xdr:cNvPr>
          <xdr:cNvSpPr/>
        </xdr:nvSpPr>
        <xdr:spPr>
          <a:xfrm>
            <a:off x="10331668" y="5540127"/>
            <a:ext cx="567558" cy="567558"/>
          </a:xfrm>
          <a:prstGeom prst="ellipse">
            <a:avLst/>
          </a:prstGeom>
          <a:solidFill>
            <a:srgbClr val="006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pic>
        <xdr:nvPicPr>
          <xdr:cNvPr id="8" name="Gráfico 32">
            <a:extLst>
              <a:ext uri="{FF2B5EF4-FFF2-40B4-BE49-F238E27FC236}">
                <a16:creationId xmlns:a16="http://schemas.microsoft.com/office/drawing/2014/main" id="{EC12626B-3941-6D29-5F3D-1F87A6B86A6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443997" y="5681031"/>
            <a:ext cx="342900" cy="28575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190870</xdr:rowOff>
    </xdr:from>
    <xdr:to>
      <xdr:col>1</xdr:col>
      <xdr:colOff>412981</xdr:colOff>
      <xdr:row>3</xdr:row>
      <xdr:rowOff>18037</xdr:rowOff>
    </xdr:to>
    <xdr:pic>
      <xdr:nvPicPr>
        <xdr:cNvPr id="2" name="Imagen 1">
          <a:extLst>
            <a:ext uri="{FF2B5EF4-FFF2-40B4-BE49-F238E27FC236}">
              <a16:creationId xmlns:a16="http://schemas.microsoft.com/office/drawing/2014/main" id="{C5A426F8-ECA9-4F2F-91D1-81BECAB168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257" y="190870"/>
          <a:ext cx="412981" cy="409058"/>
        </a:xfrm>
        <a:prstGeom prst="rect">
          <a:avLst/>
        </a:prstGeom>
      </xdr:spPr>
    </xdr:pic>
    <xdr:clientData/>
  </xdr:twoCellAnchor>
  <xdr:twoCellAnchor>
    <xdr:from>
      <xdr:col>10</xdr:col>
      <xdr:colOff>384265</xdr:colOff>
      <xdr:row>0</xdr:row>
      <xdr:rowOff>190005</xdr:rowOff>
    </xdr:from>
    <xdr:to>
      <xdr:col>10</xdr:col>
      <xdr:colOff>807522</xdr:colOff>
      <xdr:row>3</xdr:row>
      <xdr:rowOff>18903</xdr:rowOff>
    </xdr:to>
    <xdr:grpSp>
      <xdr:nvGrpSpPr>
        <xdr:cNvPr id="3" name="Grupo 2">
          <a:extLst>
            <a:ext uri="{FF2B5EF4-FFF2-40B4-BE49-F238E27FC236}">
              <a16:creationId xmlns:a16="http://schemas.microsoft.com/office/drawing/2014/main" id="{11215CC6-6AB7-4D2A-8341-74448043287A}"/>
            </a:ext>
          </a:extLst>
        </xdr:cNvPr>
        <xdr:cNvGrpSpPr/>
      </xdr:nvGrpSpPr>
      <xdr:grpSpPr>
        <a:xfrm>
          <a:off x="15490915" y="190005"/>
          <a:ext cx="337532" cy="409923"/>
          <a:chOff x="10331668" y="5540127"/>
          <a:chExt cx="567558" cy="567558"/>
        </a:xfrm>
      </xdr:grpSpPr>
      <xdr:sp macro="" textlink="">
        <xdr:nvSpPr>
          <xdr:cNvPr id="5" name="Elipse 4">
            <a:extLst>
              <a:ext uri="{FF2B5EF4-FFF2-40B4-BE49-F238E27FC236}">
                <a16:creationId xmlns:a16="http://schemas.microsoft.com/office/drawing/2014/main" id="{3101AFAC-3726-A045-2AA1-0D210894D20D}"/>
              </a:ext>
            </a:extLst>
          </xdr:cNvPr>
          <xdr:cNvSpPr/>
        </xdr:nvSpPr>
        <xdr:spPr>
          <a:xfrm>
            <a:off x="10331668" y="5540127"/>
            <a:ext cx="567558" cy="567558"/>
          </a:xfrm>
          <a:prstGeom prst="ellipse">
            <a:avLst/>
          </a:prstGeom>
          <a:solidFill>
            <a:srgbClr val="006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pic>
        <xdr:nvPicPr>
          <xdr:cNvPr id="6" name="Gráfico 32">
            <a:extLst>
              <a:ext uri="{FF2B5EF4-FFF2-40B4-BE49-F238E27FC236}">
                <a16:creationId xmlns:a16="http://schemas.microsoft.com/office/drawing/2014/main" id="{A48F8ECA-F820-752A-4E99-69972FA2E48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443997" y="5681031"/>
            <a:ext cx="342900" cy="28575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58188</xdr:colOff>
      <xdr:row>0</xdr:row>
      <xdr:rowOff>192058</xdr:rowOff>
    </xdr:from>
    <xdr:to>
      <xdr:col>1</xdr:col>
      <xdr:colOff>471169</xdr:colOff>
      <xdr:row>2</xdr:row>
      <xdr:rowOff>177167</xdr:rowOff>
    </xdr:to>
    <xdr:pic>
      <xdr:nvPicPr>
        <xdr:cNvPr id="2" name="Imagen 1">
          <a:extLst>
            <a:ext uri="{FF2B5EF4-FFF2-40B4-BE49-F238E27FC236}">
              <a16:creationId xmlns:a16="http://schemas.microsoft.com/office/drawing/2014/main" id="{71CE420A-070B-4777-8A50-225E7A76FA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759" y="192058"/>
          <a:ext cx="412981" cy="409058"/>
        </a:xfrm>
        <a:prstGeom prst="rect">
          <a:avLst/>
        </a:prstGeom>
      </xdr:spPr>
    </xdr:pic>
    <xdr:clientData/>
  </xdr:twoCellAnchor>
  <xdr:twoCellAnchor>
    <xdr:from>
      <xdr:col>5</xdr:col>
      <xdr:colOff>2403069</xdr:colOff>
      <xdr:row>0</xdr:row>
      <xdr:rowOff>191193</xdr:rowOff>
    </xdr:from>
    <xdr:to>
      <xdr:col>5</xdr:col>
      <xdr:colOff>2826326</xdr:colOff>
      <xdr:row>2</xdr:row>
      <xdr:rowOff>178033</xdr:rowOff>
    </xdr:to>
    <xdr:grpSp>
      <xdr:nvGrpSpPr>
        <xdr:cNvPr id="3" name="Grupo 2">
          <a:extLst>
            <a:ext uri="{FF2B5EF4-FFF2-40B4-BE49-F238E27FC236}">
              <a16:creationId xmlns:a16="http://schemas.microsoft.com/office/drawing/2014/main" id="{EB84BB35-2FB9-4752-B4EB-91E862098A96}"/>
            </a:ext>
          </a:extLst>
        </xdr:cNvPr>
        <xdr:cNvGrpSpPr/>
      </xdr:nvGrpSpPr>
      <xdr:grpSpPr>
        <a:xfrm>
          <a:off x="11337519" y="191193"/>
          <a:ext cx="118457" cy="405940"/>
          <a:chOff x="10331668" y="5540127"/>
          <a:chExt cx="567558" cy="567558"/>
        </a:xfrm>
      </xdr:grpSpPr>
      <xdr:sp macro="" textlink="">
        <xdr:nvSpPr>
          <xdr:cNvPr id="5" name="Elipse 4">
            <a:extLst>
              <a:ext uri="{FF2B5EF4-FFF2-40B4-BE49-F238E27FC236}">
                <a16:creationId xmlns:a16="http://schemas.microsoft.com/office/drawing/2014/main" id="{F0C42997-1D36-AE0D-12D4-B9ADDF1C1ABE}"/>
              </a:ext>
            </a:extLst>
          </xdr:cNvPr>
          <xdr:cNvSpPr/>
        </xdr:nvSpPr>
        <xdr:spPr>
          <a:xfrm>
            <a:off x="10331668" y="5540127"/>
            <a:ext cx="567558" cy="567558"/>
          </a:xfrm>
          <a:prstGeom prst="ellipse">
            <a:avLst/>
          </a:prstGeom>
          <a:solidFill>
            <a:srgbClr val="0068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pic>
        <xdr:nvPicPr>
          <xdr:cNvPr id="6" name="Gráfico 32">
            <a:extLst>
              <a:ext uri="{FF2B5EF4-FFF2-40B4-BE49-F238E27FC236}">
                <a16:creationId xmlns:a16="http://schemas.microsoft.com/office/drawing/2014/main" id="{F41BFAA5-41D9-7943-3E5E-A1F02994123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443997" y="5681031"/>
            <a:ext cx="342900" cy="28575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showGridLines="0" zoomScale="60" zoomScaleNormal="60" workbookViewId="0">
      <selection activeCell="BG8" sqref="BG8"/>
    </sheetView>
  </sheetViews>
  <sheetFormatPr defaultColWidth="9.140625" defaultRowHeight="15"/>
  <cols>
    <col min="1" max="1" width="3.85546875" style="2" customWidth="1"/>
    <col min="2" max="2" width="9.140625" style="2"/>
    <col min="3" max="3" width="20.28515625" style="2" customWidth="1"/>
    <col min="4" max="8" width="9.140625" style="2"/>
    <col min="9" max="9" width="18.28515625" style="2" customWidth="1"/>
    <col min="10" max="10" width="12.140625" style="2" customWidth="1"/>
    <col min="11" max="16384" width="9.140625" style="2"/>
  </cols>
  <sheetData>
    <row r="1" spans="1:10">
      <c r="A1" s="49"/>
      <c r="B1" s="49"/>
      <c r="C1" s="49"/>
      <c r="D1" s="49"/>
      <c r="E1" s="49"/>
      <c r="F1" s="49"/>
      <c r="G1" s="49"/>
      <c r="H1" s="49"/>
      <c r="I1" s="49"/>
      <c r="J1"/>
    </row>
    <row r="2" spans="1:10">
      <c r="A2" s="49"/>
      <c r="B2" s="49"/>
      <c r="C2" s="49"/>
      <c r="D2" s="49"/>
      <c r="E2" s="49"/>
      <c r="F2" s="49"/>
      <c r="G2" s="49"/>
      <c r="H2" s="49"/>
      <c r="I2" s="49"/>
      <c r="J2"/>
    </row>
    <row r="3" spans="1:10">
      <c r="A3" s="49"/>
      <c r="B3" s="49"/>
      <c r="C3" s="49"/>
      <c r="D3" s="49"/>
      <c r="E3" s="49"/>
      <c r="F3" s="49"/>
      <c r="G3" s="49"/>
      <c r="H3" s="49"/>
      <c r="I3" s="49"/>
      <c r="J3"/>
    </row>
    <row r="4" spans="1:10" s="1" customFormat="1" ht="15.75">
      <c r="A4" s="50"/>
      <c r="B4" s="151" t="s">
        <v>0</v>
      </c>
      <c r="C4" s="151"/>
      <c r="D4" s="151"/>
      <c r="E4" s="151"/>
      <c r="F4" s="151"/>
      <c r="G4" s="151"/>
      <c r="H4" s="151"/>
      <c r="I4" s="151"/>
    </row>
    <row r="5" spans="1:10" s="1" customFormat="1">
      <c r="A5" s="50"/>
      <c r="B5" s="152" t="s">
        <v>1</v>
      </c>
      <c r="C5" s="152"/>
      <c r="D5" s="152"/>
      <c r="E5" s="152"/>
      <c r="F5" s="152"/>
      <c r="G5" s="152"/>
      <c r="H5" s="152"/>
      <c r="I5" s="152"/>
    </row>
    <row r="6" spans="1:10" s="1" customFormat="1">
      <c r="A6" s="50"/>
      <c r="B6" s="152" t="s">
        <v>2</v>
      </c>
      <c r="C6" s="152"/>
      <c r="D6" s="152"/>
      <c r="E6" s="152"/>
      <c r="F6" s="152"/>
      <c r="G6" s="152"/>
      <c r="H6" s="152"/>
      <c r="I6" s="152"/>
    </row>
    <row r="7" spans="1:10" ht="15.75">
      <c r="A7" s="49"/>
      <c r="B7" s="61"/>
      <c r="C7" s="61"/>
      <c r="D7" s="61"/>
      <c r="E7" s="61"/>
      <c r="F7" s="61"/>
      <c r="G7" s="61"/>
      <c r="H7" s="61"/>
      <c r="I7" s="61"/>
    </row>
    <row r="8" spans="1:10" s="1" customFormat="1" ht="15.75">
      <c r="A8" s="50"/>
      <c r="B8" s="148" t="s">
        <v>3</v>
      </c>
      <c r="C8" s="149"/>
      <c r="D8" s="149"/>
      <c r="E8" s="149"/>
      <c r="F8" s="149"/>
      <c r="G8" s="149"/>
      <c r="H8" s="149"/>
      <c r="I8" s="150"/>
    </row>
    <row r="9" spans="1:10" s="3" customFormat="1">
      <c r="A9" s="51"/>
      <c r="B9" s="158" t="s">
        <v>4</v>
      </c>
      <c r="C9" s="159"/>
      <c r="D9" s="160"/>
      <c r="E9" s="161"/>
      <c r="F9" s="161"/>
      <c r="G9" s="161"/>
      <c r="H9" s="161"/>
      <c r="I9" s="162"/>
    </row>
    <row r="10" spans="1:10" s="3" customFormat="1">
      <c r="A10" s="51"/>
      <c r="B10" s="163" t="s">
        <v>5</v>
      </c>
      <c r="C10" s="164"/>
      <c r="D10" s="165"/>
      <c r="E10" s="166"/>
      <c r="F10" s="166"/>
      <c r="G10" s="166"/>
      <c r="H10" s="166"/>
      <c r="I10" s="167"/>
    </row>
    <row r="11" spans="1:10" s="3" customFormat="1">
      <c r="A11" s="51"/>
      <c r="B11" s="163" t="s">
        <v>6</v>
      </c>
      <c r="C11" s="164"/>
      <c r="D11" s="168"/>
      <c r="E11" s="169"/>
      <c r="F11" s="169"/>
      <c r="G11" s="169"/>
      <c r="H11" s="169"/>
      <c r="I11" s="170"/>
    </row>
    <row r="12" spans="1:10" s="3" customFormat="1">
      <c r="A12" s="51"/>
      <c r="B12" s="153" t="s">
        <v>7</v>
      </c>
      <c r="C12" s="154"/>
      <c r="D12" s="155"/>
      <c r="E12" s="156"/>
      <c r="F12" s="156"/>
      <c r="G12" s="156"/>
      <c r="H12" s="156"/>
      <c r="I12" s="157"/>
    </row>
    <row r="13" spans="1:10" s="1" customFormat="1"/>
    <row r="14" spans="1:10" s="1" customFormat="1"/>
  </sheetData>
  <mergeCells count="12">
    <mergeCell ref="B8:I8"/>
    <mergeCell ref="B4:I4"/>
    <mergeCell ref="B5:I5"/>
    <mergeCell ref="B12:C12"/>
    <mergeCell ref="D12:I12"/>
    <mergeCell ref="B9:C9"/>
    <mergeCell ref="D9:I9"/>
    <mergeCell ref="B10:C10"/>
    <mergeCell ref="D10:I10"/>
    <mergeCell ref="B11:C11"/>
    <mergeCell ref="D11:I11"/>
    <mergeCell ref="B6:I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338D-4F49-4E55-84CA-711B2BBDF89C}">
  <dimension ref="B1:C16"/>
  <sheetViews>
    <sheetView zoomScaleNormal="100" workbookViewId="0">
      <selection activeCell="B3" sqref="B3:C3"/>
    </sheetView>
  </sheetViews>
  <sheetFormatPr defaultColWidth="9.140625" defaultRowHeight="15"/>
  <cols>
    <col min="1" max="1" width="2.7109375" style="55" customWidth="1"/>
    <col min="2" max="2" width="82.85546875" style="64" customWidth="1"/>
    <col min="3" max="3" width="105.42578125" style="65" customWidth="1"/>
    <col min="4" max="4" width="28.28515625" style="55" customWidth="1"/>
    <col min="5" max="5" width="70" style="55" customWidth="1"/>
    <col min="6" max="16384" width="9.140625" style="55"/>
  </cols>
  <sheetData>
    <row r="1" spans="2:3" ht="15.75">
      <c r="B1" s="151" t="s">
        <v>0</v>
      </c>
      <c r="C1" s="151"/>
    </row>
    <row r="2" spans="2:3">
      <c r="B2" s="152" t="s">
        <v>1</v>
      </c>
      <c r="C2" s="152"/>
    </row>
    <row r="3" spans="2:3">
      <c r="B3" s="152" t="s">
        <v>8</v>
      </c>
      <c r="C3" s="152"/>
    </row>
    <row r="5" spans="2:3">
      <c r="B5" s="171" t="s">
        <v>9</v>
      </c>
      <c r="C5" s="172"/>
    </row>
    <row r="6" spans="2:3">
      <c r="B6" s="66" t="s">
        <v>10</v>
      </c>
      <c r="C6" s="62"/>
    </row>
    <row r="7" spans="2:3">
      <c r="B7" s="67" t="s">
        <v>11</v>
      </c>
      <c r="C7" s="62"/>
    </row>
    <row r="8" spans="2:3" ht="30.2">
      <c r="B8" s="67" t="s">
        <v>12</v>
      </c>
      <c r="C8" s="62"/>
    </row>
    <row r="9" spans="2:3" ht="60.2">
      <c r="B9" s="67" t="s">
        <v>13</v>
      </c>
      <c r="C9" s="62"/>
    </row>
    <row r="10" spans="2:3" ht="30.2">
      <c r="B10" s="67" t="s">
        <v>14</v>
      </c>
      <c r="C10" s="62"/>
    </row>
    <row r="11" spans="2:3">
      <c r="B11" s="67" t="s">
        <v>15</v>
      </c>
      <c r="C11" s="62"/>
    </row>
    <row r="12" spans="2:3">
      <c r="B12" s="67" t="s">
        <v>16</v>
      </c>
      <c r="C12" s="63"/>
    </row>
    <row r="13" spans="2:3">
      <c r="B13" s="67" t="s">
        <v>17</v>
      </c>
      <c r="C13" s="62"/>
    </row>
    <row r="14" spans="2:3">
      <c r="B14" s="67" t="s">
        <v>18</v>
      </c>
      <c r="C14" s="62"/>
    </row>
    <row r="15" spans="2:3">
      <c r="B15" s="67" t="s">
        <v>19</v>
      </c>
      <c r="C15" s="62"/>
    </row>
    <row r="16" spans="2:3" ht="45.2">
      <c r="B16" s="68" t="s">
        <v>20</v>
      </c>
      <c r="C16" s="62"/>
    </row>
  </sheetData>
  <mergeCells count="4">
    <mergeCell ref="B1:C1"/>
    <mergeCell ref="B2:C2"/>
    <mergeCell ref="B5:C5"/>
    <mergeCell ref="B3:C3"/>
  </mergeCells>
  <dataValidations count="4">
    <dataValidation type="list" allowBlank="1" showInputMessage="1" showErrorMessage="1" sqref="C11" xr:uid="{69ABAE72-9F8B-47B1-A86D-CB275B7BCA1C}">
      <formula1>"TRL 5, TRL 6"</formula1>
    </dataValidation>
    <dataValidation type="list" allowBlank="1" showInputMessage="1" showErrorMessage="1" sqref="C7" xr:uid="{6A6CD81B-028B-4FEC-9920-B89756571E2F}">
      <formula1>"Salud y bienestar, Seguridad, Movilidad, Economía circular"</formula1>
    </dataValidation>
    <dataValidation type="list" allowBlank="1" showInputMessage="1" showErrorMessage="1" sqref="C8" xr:uid="{38704A14-6EE0-4B4A-ADE0-28B44A840059}">
      <formula1>"Educación para el bienestar económico, Salud integral para el bienestar físico y mental, Seguridad y convivencia ciudadana, Infraestructura para el desarrollo, Sostenibilidad ambiental. "</formula1>
    </dataValidation>
    <dataValidation type="list" allowBlank="1" showInputMessage="1" showErrorMessage="1" sqref="C12" xr:uid="{57B89EBC-B1FB-41CD-8E40-CE755C6950D8}">
      <formula1>"TRL 6, TRL 7"</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DAB2-2AAD-4BD9-A733-757A7DE30952}">
  <dimension ref="B1:G19"/>
  <sheetViews>
    <sheetView showGridLines="0" zoomScale="90" zoomScaleNormal="90" workbookViewId="0">
      <selection activeCell="D4" sqref="D4"/>
    </sheetView>
  </sheetViews>
  <sheetFormatPr defaultColWidth="11.42578125" defaultRowHeight="15.75"/>
  <cols>
    <col min="1" max="1" width="3.5703125" style="61" customWidth="1"/>
    <col min="2" max="2" width="70.28515625" style="90" customWidth="1"/>
    <col min="3" max="3" width="27.42578125" style="61" customWidth="1"/>
    <col min="4" max="4" width="38" style="61" customWidth="1"/>
    <col min="5" max="5" width="17.28515625" style="61" customWidth="1"/>
    <col min="6" max="6" width="44.7109375" style="61" customWidth="1"/>
    <col min="7" max="7" width="48.42578125" style="61" customWidth="1"/>
    <col min="8" max="16384" width="11.42578125" style="61"/>
  </cols>
  <sheetData>
    <row r="1" spans="2:7" s="55" customFormat="1">
      <c r="B1" s="151" t="s">
        <v>0</v>
      </c>
      <c r="C1" s="151"/>
      <c r="D1" s="151"/>
      <c r="E1" s="151"/>
      <c r="F1" s="151"/>
      <c r="G1" s="151"/>
    </row>
    <row r="2" spans="2:7" s="55" customFormat="1" ht="15">
      <c r="B2" s="152" t="s">
        <v>1</v>
      </c>
      <c r="C2" s="152"/>
      <c r="D2" s="152"/>
      <c r="E2" s="152"/>
      <c r="F2" s="152"/>
      <c r="G2" s="152"/>
    </row>
    <row r="3" spans="2:7" ht="15">
      <c r="B3" s="152" t="s">
        <v>21</v>
      </c>
      <c r="C3" s="152"/>
      <c r="D3" s="152"/>
      <c r="E3" s="152"/>
      <c r="F3" s="152"/>
      <c r="G3" s="152"/>
    </row>
    <row r="5" spans="2:7" s="55" customFormat="1">
      <c r="B5" s="201" t="s">
        <v>22</v>
      </c>
      <c r="C5" s="202"/>
      <c r="D5" s="202"/>
      <c r="E5" s="202"/>
      <c r="F5" s="202"/>
      <c r="G5" s="203"/>
    </row>
    <row r="6" spans="2:7" s="55" customFormat="1" ht="30.2">
      <c r="B6" s="189" t="s">
        <v>23</v>
      </c>
      <c r="C6" s="205" t="s">
        <v>24</v>
      </c>
      <c r="D6" s="206"/>
      <c r="E6" s="91" t="s">
        <v>25</v>
      </c>
      <c r="F6" s="206" t="s">
        <v>26</v>
      </c>
      <c r="G6" s="206"/>
    </row>
    <row r="7" spans="2:7" s="64" customFormat="1" ht="15">
      <c r="B7" s="204"/>
      <c r="C7" s="207" t="s">
        <v>27</v>
      </c>
      <c r="D7" s="173"/>
      <c r="E7" s="92"/>
      <c r="F7" s="173"/>
      <c r="G7" s="173"/>
    </row>
    <row r="8" spans="2:7" s="64" customFormat="1" ht="15">
      <c r="B8" s="204"/>
      <c r="C8" s="207" t="s">
        <v>28</v>
      </c>
      <c r="D8" s="173"/>
      <c r="E8" s="92"/>
      <c r="F8" s="173"/>
      <c r="G8" s="173"/>
    </row>
    <row r="9" spans="2:7" s="64" customFormat="1" ht="15">
      <c r="B9" s="70" t="s">
        <v>29</v>
      </c>
      <c r="C9" s="190"/>
      <c r="D9" s="191"/>
      <c r="E9" s="191"/>
      <c r="F9" s="192"/>
      <c r="G9" s="193"/>
    </row>
    <row r="10" spans="2:7" s="64" customFormat="1" ht="30.2">
      <c r="B10" s="69" t="s">
        <v>30</v>
      </c>
      <c r="C10" s="194"/>
      <c r="D10" s="195"/>
      <c r="E10" s="195"/>
      <c r="F10" s="196"/>
      <c r="G10" s="197"/>
    </row>
    <row r="11" spans="2:7" s="64" customFormat="1" ht="15">
      <c r="B11" s="69" t="s">
        <v>31</v>
      </c>
      <c r="C11" s="184"/>
      <c r="D11" s="184"/>
      <c r="E11" s="184"/>
      <c r="F11" s="184"/>
      <c r="G11" s="198"/>
    </row>
    <row r="12" spans="2:7" s="64" customFormat="1" ht="30.2">
      <c r="B12" s="70" t="s">
        <v>32</v>
      </c>
      <c r="C12" s="184"/>
      <c r="D12" s="184"/>
      <c r="E12" s="184"/>
      <c r="F12" s="184"/>
      <c r="G12" s="198"/>
    </row>
    <row r="13" spans="2:7" s="55" customFormat="1" ht="15">
      <c r="B13" s="71" t="s">
        <v>33</v>
      </c>
      <c r="C13" s="199"/>
      <c r="D13" s="199"/>
      <c r="E13" s="199"/>
      <c r="F13" s="199"/>
      <c r="G13" s="200"/>
    </row>
    <row r="14" spans="2:7" s="55" customFormat="1" ht="45.2">
      <c r="B14" s="71" t="s">
        <v>34</v>
      </c>
      <c r="C14" s="184"/>
      <c r="D14" s="184"/>
      <c r="E14" s="184"/>
      <c r="F14" s="184"/>
      <c r="G14" s="185"/>
    </row>
    <row r="15" spans="2:7" s="55" customFormat="1">
      <c r="B15" s="188" t="s">
        <v>35</v>
      </c>
      <c r="C15" s="52" t="s">
        <v>36</v>
      </c>
      <c r="D15" s="178" t="s">
        <v>37</v>
      </c>
      <c r="E15" s="179"/>
      <c r="F15" s="178" t="s">
        <v>38</v>
      </c>
      <c r="G15" s="186"/>
    </row>
    <row r="16" spans="2:7" s="55" customFormat="1" ht="15">
      <c r="B16" s="188"/>
      <c r="C16" s="94">
        <v>1</v>
      </c>
      <c r="D16" s="180"/>
      <c r="E16" s="181"/>
      <c r="F16" s="180"/>
      <c r="G16" s="187"/>
    </row>
    <row r="17" spans="2:7" s="55" customFormat="1" ht="15">
      <c r="B17" s="188"/>
      <c r="C17" s="95" t="s">
        <v>39</v>
      </c>
      <c r="D17" s="174"/>
      <c r="E17" s="182"/>
      <c r="F17" s="174"/>
      <c r="G17" s="175"/>
    </row>
    <row r="18" spans="2:7" s="55" customFormat="1" ht="15">
      <c r="B18" s="189"/>
      <c r="C18" s="96" t="s">
        <v>39</v>
      </c>
      <c r="D18" s="174"/>
      <c r="E18" s="182"/>
      <c r="F18" s="174"/>
      <c r="G18" s="175"/>
    </row>
    <row r="19" spans="2:7" s="55" customFormat="1" ht="15">
      <c r="B19" s="188"/>
      <c r="C19" s="97" t="s">
        <v>40</v>
      </c>
      <c r="D19" s="176"/>
      <c r="E19" s="183"/>
      <c r="F19" s="176"/>
      <c r="G19" s="177"/>
    </row>
  </sheetData>
  <mergeCells count="28">
    <mergeCell ref="B1:G1"/>
    <mergeCell ref="B2:G2"/>
    <mergeCell ref="B15:B19"/>
    <mergeCell ref="C9:G9"/>
    <mergeCell ref="C10:G10"/>
    <mergeCell ref="C11:G11"/>
    <mergeCell ref="C12:G12"/>
    <mergeCell ref="C13:G13"/>
    <mergeCell ref="B5:G5"/>
    <mergeCell ref="B6:B8"/>
    <mergeCell ref="B3:G3"/>
    <mergeCell ref="C6:D6"/>
    <mergeCell ref="C7:D7"/>
    <mergeCell ref="C8:D8"/>
    <mergeCell ref="F6:G6"/>
    <mergeCell ref="F7:G7"/>
    <mergeCell ref="F8:G8"/>
    <mergeCell ref="F18:G18"/>
    <mergeCell ref="F19:G19"/>
    <mergeCell ref="D15:E15"/>
    <mergeCell ref="D16:E16"/>
    <mergeCell ref="D17:E17"/>
    <mergeCell ref="D18:E18"/>
    <mergeCell ref="D19:E19"/>
    <mergeCell ref="C14:G14"/>
    <mergeCell ref="F15:G15"/>
    <mergeCell ref="F16:G16"/>
    <mergeCell ref="F17:G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C2B7-AC39-44BC-95DA-68BF52C1BC41}">
  <dimension ref="B1:R15"/>
  <sheetViews>
    <sheetView showGridLines="0" topLeftCell="G1" zoomScale="70" zoomScaleNormal="70" workbookViewId="0">
      <selection activeCell="B2" sqref="B2:J2"/>
    </sheetView>
  </sheetViews>
  <sheetFormatPr defaultColWidth="11.42578125" defaultRowHeight="15"/>
  <cols>
    <col min="1" max="1" width="4.85546875" style="61" customWidth="1"/>
    <col min="2" max="2" width="7.85546875" style="61" customWidth="1"/>
    <col min="3" max="3" width="33.5703125" style="61" customWidth="1"/>
    <col min="4" max="4" width="56.7109375" style="61" customWidth="1"/>
    <col min="5" max="5" width="11.42578125" style="106"/>
    <col min="6" max="6" width="56.85546875" style="61" customWidth="1"/>
    <col min="7" max="7" width="61.85546875" style="61" customWidth="1"/>
    <col min="8" max="8" width="52.85546875" style="61" customWidth="1"/>
    <col min="9" max="9" width="54.5703125" style="61" customWidth="1"/>
    <col min="10" max="10" width="63" style="61" customWidth="1"/>
    <col min="11" max="16384" width="11.42578125" style="61"/>
  </cols>
  <sheetData>
    <row r="1" spans="2:18" s="60" customFormat="1" ht="15.75">
      <c r="B1" s="208" t="s">
        <v>0</v>
      </c>
      <c r="C1" s="208"/>
      <c r="D1" s="208"/>
      <c r="E1" s="208"/>
      <c r="F1" s="208"/>
      <c r="G1" s="208"/>
      <c r="H1" s="208"/>
      <c r="I1" s="208"/>
      <c r="J1" s="208"/>
    </row>
    <row r="2" spans="2:18" s="60" customFormat="1">
      <c r="B2" s="209" t="s">
        <v>1</v>
      </c>
      <c r="C2" s="209"/>
      <c r="D2" s="209"/>
      <c r="E2" s="209"/>
      <c r="F2" s="209"/>
      <c r="G2" s="209"/>
      <c r="H2" s="209"/>
      <c r="I2" s="209"/>
      <c r="J2" s="209"/>
    </row>
    <row r="3" spans="2:18" s="60" customFormat="1">
      <c r="B3" s="209" t="s">
        <v>41</v>
      </c>
      <c r="C3" s="209"/>
      <c r="D3" s="209"/>
      <c r="E3" s="209"/>
      <c r="F3" s="209"/>
      <c r="G3" s="209"/>
      <c r="H3" s="209"/>
      <c r="I3" s="209"/>
      <c r="J3" s="209"/>
    </row>
    <row r="4" spans="2:18" s="55" customFormat="1" ht="15.75">
      <c r="B4" s="53"/>
      <c r="C4" s="53"/>
      <c r="D4" s="53"/>
      <c r="E4" s="53"/>
      <c r="F4" s="53"/>
      <c r="G4" s="53"/>
      <c r="H4" s="53"/>
      <c r="I4" s="53"/>
      <c r="J4" s="53"/>
      <c r="K4" s="54"/>
      <c r="L4" s="54"/>
      <c r="M4" s="54"/>
      <c r="N4" s="54"/>
      <c r="O4" s="54"/>
      <c r="P4" s="54"/>
      <c r="Q4" s="54"/>
      <c r="R4" s="54"/>
    </row>
    <row r="5" spans="2:18" s="55" customFormat="1" ht="15.75">
      <c r="B5" s="224" t="s">
        <v>42</v>
      </c>
      <c r="C5" s="225"/>
      <c r="D5" s="225"/>
      <c r="E5" s="225"/>
      <c r="F5" s="225"/>
      <c r="G5" s="225"/>
      <c r="H5" s="225"/>
      <c r="I5" s="225"/>
      <c r="J5" s="226"/>
      <c r="K5" s="53"/>
      <c r="L5" s="53"/>
      <c r="M5" s="53"/>
      <c r="N5" s="53"/>
      <c r="O5" s="53"/>
      <c r="P5" s="53"/>
      <c r="Q5" s="53"/>
      <c r="R5" s="53"/>
    </row>
    <row r="6" spans="2:18" s="54" customFormat="1" ht="62.85">
      <c r="B6" s="98" t="s">
        <v>43</v>
      </c>
      <c r="C6" s="56" t="s">
        <v>44</v>
      </c>
      <c r="D6" s="57" t="s">
        <v>45</v>
      </c>
      <c r="E6" s="220" t="s">
        <v>46</v>
      </c>
      <c r="F6" s="221"/>
      <c r="G6" s="58" t="s">
        <v>47</v>
      </c>
      <c r="H6" s="58" t="s">
        <v>48</v>
      </c>
      <c r="I6" s="58" t="s">
        <v>49</v>
      </c>
      <c r="J6" s="59" t="s">
        <v>50</v>
      </c>
    </row>
    <row r="7" spans="2:18" s="65" customFormat="1" ht="45.2">
      <c r="B7" s="214">
        <v>1</v>
      </c>
      <c r="C7" s="217"/>
      <c r="D7" s="222"/>
      <c r="E7" s="93" t="s">
        <v>51</v>
      </c>
      <c r="F7" s="99"/>
      <c r="G7" s="63"/>
      <c r="H7" s="63"/>
      <c r="I7" s="63"/>
      <c r="J7" s="63" t="s">
        <v>52</v>
      </c>
    </row>
    <row r="8" spans="2:18" s="100" customFormat="1" ht="45.2">
      <c r="B8" s="215"/>
      <c r="C8" s="218"/>
      <c r="D8" s="223"/>
      <c r="E8" s="93" t="s">
        <v>39</v>
      </c>
      <c r="F8" s="99"/>
      <c r="G8" s="101"/>
      <c r="H8" s="101"/>
      <c r="I8" s="101"/>
      <c r="J8" s="63" t="s">
        <v>52</v>
      </c>
    </row>
    <row r="9" spans="2:18" s="65" customFormat="1" ht="45.2">
      <c r="B9" s="215"/>
      <c r="C9" s="218"/>
      <c r="D9" s="223"/>
      <c r="E9" s="93" t="s">
        <v>53</v>
      </c>
      <c r="F9" s="99"/>
      <c r="G9" s="63"/>
      <c r="H9" s="63"/>
      <c r="I9" s="101"/>
      <c r="J9" s="63" t="s">
        <v>52</v>
      </c>
    </row>
    <row r="10" spans="2:18" s="65" customFormat="1" ht="45.2">
      <c r="B10" s="214">
        <v>2</v>
      </c>
      <c r="C10" s="217"/>
      <c r="D10" s="210"/>
      <c r="E10" s="93" t="s">
        <v>54</v>
      </c>
      <c r="F10" s="99"/>
      <c r="G10" s="63"/>
      <c r="H10" s="63"/>
      <c r="I10" s="63"/>
      <c r="J10" s="63" t="s">
        <v>52</v>
      </c>
    </row>
    <row r="11" spans="2:18" s="65" customFormat="1" ht="45.2">
      <c r="B11" s="215"/>
      <c r="C11" s="218"/>
      <c r="D11" s="211"/>
      <c r="E11" s="93" t="s">
        <v>39</v>
      </c>
      <c r="F11" s="99"/>
      <c r="G11" s="63"/>
      <c r="H11" s="63"/>
      <c r="I11" s="63"/>
      <c r="J11" s="63" t="s">
        <v>52</v>
      </c>
    </row>
    <row r="12" spans="2:18" s="65" customFormat="1" ht="45.2">
      <c r="B12" s="215"/>
      <c r="C12" s="218"/>
      <c r="D12" s="212"/>
      <c r="E12" s="93" t="s">
        <v>53</v>
      </c>
      <c r="F12" s="99"/>
      <c r="G12" s="63"/>
      <c r="H12" s="63"/>
      <c r="I12" s="63"/>
      <c r="J12" s="63" t="s">
        <v>52</v>
      </c>
    </row>
    <row r="13" spans="2:18" s="65" customFormat="1" ht="45.2">
      <c r="B13" s="214">
        <v>3</v>
      </c>
      <c r="C13" s="217"/>
      <c r="D13" s="195"/>
      <c r="E13" s="93" t="s">
        <v>55</v>
      </c>
      <c r="F13" s="99"/>
      <c r="G13" s="63"/>
      <c r="H13" s="101"/>
      <c r="I13" s="63"/>
      <c r="J13" s="63" t="s">
        <v>52</v>
      </c>
    </row>
    <row r="14" spans="2:18" s="65" customFormat="1" ht="45.2">
      <c r="B14" s="215"/>
      <c r="C14" s="218"/>
      <c r="D14" s="211"/>
      <c r="E14" s="93" t="s">
        <v>39</v>
      </c>
      <c r="F14" s="99"/>
      <c r="G14" s="63"/>
      <c r="H14" s="63"/>
      <c r="I14" s="63"/>
      <c r="J14" s="63" t="s">
        <v>52</v>
      </c>
    </row>
    <row r="15" spans="2:18" s="65" customFormat="1">
      <c r="B15" s="216"/>
      <c r="C15" s="219"/>
      <c r="D15" s="213"/>
      <c r="E15" s="102" t="s">
        <v>53</v>
      </c>
      <c r="F15" s="103"/>
      <c r="G15" s="104"/>
      <c r="H15" s="104"/>
      <c r="I15" s="104"/>
      <c r="J15" s="105"/>
    </row>
  </sheetData>
  <mergeCells count="14">
    <mergeCell ref="B1:J1"/>
    <mergeCell ref="B2:J2"/>
    <mergeCell ref="D10:D12"/>
    <mergeCell ref="D13:D15"/>
    <mergeCell ref="B13:B15"/>
    <mergeCell ref="C13:C15"/>
    <mergeCell ref="B10:B12"/>
    <mergeCell ref="C10:C12"/>
    <mergeCell ref="E6:F6"/>
    <mergeCell ref="B7:B9"/>
    <mergeCell ref="C7:C9"/>
    <mergeCell ref="D7:D9"/>
    <mergeCell ref="B5:J5"/>
    <mergeCell ref="B3:J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F07C6-13CE-43CD-80B1-EB8555E437B0}">
  <dimension ref="B1:S23"/>
  <sheetViews>
    <sheetView showGridLines="0" zoomScale="70" zoomScaleNormal="70" workbookViewId="0">
      <selection activeCell="I7" sqref="I7"/>
    </sheetView>
  </sheetViews>
  <sheetFormatPr defaultColWidth="11.42578125" defaultRowHeight="15.75"/>
  <cols>
    <col min="1" max="1" width="3.140625" style="61" customWidth="1"/>
    <col min="2" max="2" width="11.42578125" style="107"/>
    <col min="3" max="3" width="15.5703125" style="61" customWidth="1"/>
    <col min="4" max="4" width="21.28515625" style="61" customWidth="1"/>
    <col min="5" max="5" width="13.140625" style="106" customWidth="1"/>
    <col min="6" max="11" width="11.42578125" style="61"/>
    <col min="12" max="18" width="13.42578125" style="61" customWidth="1"/>
    <col min="19" max="16384" width="11.42578125" style="61"/>
  </cols>
  <sheetData>
    <row r="1" spans="2:19" s="55" customFormat="1">
      <c r="B1" s="232" t="s">
        <v>0</v>
      </c>
      <c r="C1" s="232"/>
      <c r="D1" s="232"/>
      <c r="E1" s="232"/>
      <c r="F1" s="232"/>
      <c r="G1" s="232"/>
      <c r="H1" s="232"/>
      <c r="I1" s="232"/>
      <c r="J1" s="232"/>
      <c r="K1" s="232"/>
      <c r="L1" s="232"/>
      <c r="M1" s="232"/>
      <c r="N1" s="232"/>
      <c r="O1" s="232"/>
      <c r="P1" s="232"/>
      <c r="Q1" s="232"/>
      <c r="R1" s="232"/>
      <c r="S1" s="232"/>
    </row>
    <row r="2" spans="2:19" s="55" customFormat="1" ht="15">
      <c r="B2" s="233" t="s">
        <v>1</v>
      </c>
      <c r="C2" s="233"/>
      <c r="D2" s="233"/>
      <c r="E2" s="233"/>
      <c r="F2" s="233"/>
      <c r="G2" s="233"/>
      <c r="H2" s="233"/>
      <c r="I2" s="233"/>
      <c r="J2" s="233"/>
      <c r="K2" s="233"/>
      <c r="L2" s="233"/>
      <c r="M2" s="233"/>
      <c r="N2" s="233"/>
      <c r="O2" s="233"/>
      <c r="P2" s="233"/>
      <c r="Q2" s="233"/>
      <c r="R2" s="233"/>
      <c r="S2" s="233"/>
    </row>
    <row r="3" spans="2:19" s="55" customFormat="1" ht="15">
      <c r="B3" s="233" t="s">
        <v>56</v>
      </c>
      <c r="C3" s="233"/>
      <c r="D3" s="233"/>
      <c r="E3" s="233"/>
      <c r="F3" s="233"/>
      <c r="G3" s="233"/>
      <c r="H3" s="233"/>
      <c r="I3" s="233"/>
      <c r="J3" s="233"/>
      <c r="K3" s="233"/>
      <c r="L3" s="233"/>
      <c r="M3" s="233"/>
      <c r="N3" s="233"/>
      <c r="O3" s="233"/>
      <c r="P3" s="233"/>
      <c r="Q3" s="233"/>
      <c r="R3" s="233"/>
      <c r="S3" s="233"/>
    </row>
    <row r="5" spans="2:19" s="55" customFormat="1">
      <c r="B5" s="229" t="s">
        <v>57</v>
      </c>
      <c r="C5" s="230"/>
      <c r="D5" s="230"/>
      <c r="E5" s="230"/>
      <c r="F5" s="230"/>
      <c r="G5" s="230"/>
      <c r="H5" s="230"/>
      <c r="I5" s="230"/>
      <c r="J5" s="230"/>
      <c r="K5" s="230"/>
      <c r="L5" s="230"/>
      <c r="M5" s="230"/>
      <c r="N5" s="230"/>
      <c r="O5" s="230"/>
      <c r="P5" s="230"/>
      <c r="Q5" s="230"/>
      <c r="R5" s="230"/>
      <c r="S5" s="231"/>
    </row>
    <row r="6" spans="2:19" s="55" customFormat="1">
      <c r="B6" s="227" t="s">
        <v>58</v>
      </c>
      <c r="C6" s="202"/>
      <c r="D6" s="202"/>
      <c r="E6" s="202"/>
      <c r="F6" s="202"/>
      <c r="G6" s="202"/>
      <c r="H6" s="202"/>
      <c r="I6" s="202"/>
      <c r="J6" s="202"/>
      <c r="K6" s="202"/>
      <c r="L6" s="202"/>
      <c r="M6" s="202"/>
      <c r="N6" s="202"/>
      <c r="O6" s="202"/>
      <c r="P6" s="202"/>
      <c r="Q6" s="202"/>
      <c r="R6" s="202"/>
      <c r="S6" s="228"/>
    </row>
    <row r="7" spans="2:19" s="50" customFormat="1" ht="43.15">
      <c r="B7" s="120" t="s">
        <v>43</v>
      </c>
      <c r="C7" s="121" t="s">
        <v>59</v>
      </c>
      <c r="D7" s="121" t="s">
        <v>60</v>
      </c>
      <c r="E7" s="121" t="s">
        <v>61</v>
      </c>
      <c r="F7" s="121" t="s">
        <v>62</v>
      </c>
      <c r="G7" s="121" t="s">
        <v>63</v>
      </c>
      <c r="H7" s="121" t="s">
        <v>64</v>
      </c>
      <c r="I7" s="121" t="s">
        <v>65</v>
      </c>
      <c r="J7" s="121" t="s">
        <v>66</v>
      </c>
      <c r="K7" s="121" t="s">
        <v>67</v>
      </c>
      <c r="L7" s="121" t="s">
        <v>68</v>
      </c>
      <c r="M7" s="122" t="s">
        <v>69</v>
      </c>
      <c r="N7" s="122" t="s">
        <v>70</v>
      </c>
      <c r="O7" s="122" t="s">
        <v>71</v>
      </c>
      <c r="P7" s="122" t="s">
        <v>72</v>
      </c>
      <c r="Q7" s="122" t="s">
        <v>73</v>
      </c>
      <c r="R7" s="122" t="s">
        <v>74</v>
      </c>
      <c r="S7" s="123" t="s">
        <v>75</v>
      </c>
    </row>
    <row r="8" spans="2:19" s="55" customFormat="1">
      <c r="B8" s="108">
        <v>1</v>
      </c>
      <c r="C8" s="109"/>
      <c r="D8" s="109"/>
      <c r="E8" s="78"/>
      <c r="F8" s="109"/>
      <c r="G8" s="109"/>
      <c r="H8" s="109"/>
      <c r="I8" s="109"/>
      <c r="J8" s="109"/>
      <c r="K8" s="109"/>
      <c r="L8" s="109"/>
      <c r="M8" s="110"/>
      <c r="N8" s="110"/>
      <c r="O8" s="110"/>
      <c r="P8" s="110"/>
      <c r="Q8" s="110"/>
      <c r="R8" s="110"/>
      <c r="S8" s="111"/>
    </row>
    <row r="9" spans="2:19" s="55" customFormat="1">
      <c r="B9" s="108">
        <v>2</v>
      </c>
      <c r="C9" s="109"/>
      <c r="D9" s="109"/>
      <c r="E9" s="78"/>
      <c r="F9" s="109"/>
      <c r="G9" s="109"/>
      <c r="H9" s="109"/>
      <c r="I9" s="109"/>
      <c r="J9" s="109"/>
      <c r="K9" s="109"/>
      <c r="L9" s="109"/>
      <c r="M9" s="110"/>
      <c r="N9" s="110"/>
      <c r="O9" s="110"/>
      <c r="P9" s="110"/>
      <c r="Q9" s="110"/>
      <c r="R9" s="110"/>
      <c r="S9" s="111"/>
    </row>
    <row r="10" spans="2:19" s="55" customFormat="1">
      <c r="B10" s="108">
        <v>3</v>
      </c>
      <c r="C10" s="109"/>
      <c r="D10" s="109"/>
      <c r="E10" s="78"/>
      <c r="F10" s="109"/>
      <c r="G10" s="109"/>
      <c r="H10" s="109"/>
      <c r="I10" s="109"/>
      <c r="J10" s="109"/>
      <c r="K10" s="109"/>
      <c r="L10" s="109"/>
      <c r="M10" s="110"/>
      <c r="N10" s="110"/>
      <c r="O10" s="110"/>
      <c r="P10" s="110"/>
      <c r="Q10" s="110"/>
      <c r="R10" s="110"/>
      <c r="S10" s="111"/>
    </row>
    <row r="11" spans="2:19" s="54" customFormat="1">
      <c r="B11" s="108">
        <v>5</v>
      </c>
      <c r="C11" s="112"/>
      <c r="D11" s="112"/>
      <c r="E11" s="113"/>
      <c r="F11" s="112"/>
      <c r="G11" s="109"/>
      <c r="H11" s="112"/>
      <c r="I11" s="112"/>
      <c r="J11" s="112"/>
      <c r="K11" s="112"/>
      <c r="L11" s="112"/>
      <c r="M11" s="114"/>
      <c r="N11" s="114"/>
      <c r="O11" s="114"/>
      <c r="P11" s="114"/>
      <c r="Q11" s="114"/>
      <c r="R11" s="114"/>
      <c r="S11" s="115"/>
    </row>
    <row r="12" spans="2:19" s="55" customFormat="1">
      <c r="B12" s="108">
        <v>6</v>
      </c>
      <c r="C12" s="109"/>
      <c r="D12" s="109"/>
      <c r="E12" s="78"/>
      <c r="F12" s="109"/>
      <c r="G12" s="109"/>
      <c r="H12" s="109"/>
      <c r="I12" s="109"/>
      <c r="J12" s="109"/>
      <c r="K12" s="109"/>
      <c r="L12" s="109"/>
      <c r="M12" s="110"/>
      <c r="N12" s="110"/>
      <c r="O12" s="110"/>
      <c r="P12" s="110"/>
      <c r="Q12" s="110"/>
      <c r="R12" s="110"/>
      <c r="S12" s="111"/>
    </row>
    <row r="13" spans="2:19" s="55" customFormat="1">
      <c r="B13" s="108">
        <v>7</v>
      </c>
      <c r="C13" s="109"/>
      <c r="D13" s="109"/>
      <c r="E13" s="78"/>
      <c r="F13" s="109"/>
      <c r="G13" s="109"/>
      <c r="H13" s="109"/>
      <c r="I13" s="109"/>
      <c r="J13" s="109"/>
      <c r="K13" s="109"/>
      <c r="L13" s="109"/>
      <c r="M13" s="110"/>
      <c r="N13" s="110"/>
      <c r="O13" s="110"/>
      <c r="P13" s="110"/>
      <c r="Q13" s="110"/>
      <c r="R13" s="110"/>
      <c r="S13" s="111"/>
    </row>
    <row r="14" spans="2:19" s="55" customFormat="1">
      <c r="B14" s="108">
        <v>8</v>
      </c>
      <c r="C14" s="109"/>
      <c r="D14" s="109"/>
      <c r="E14" s="78"/>
      <c r="F14" s="109"/>
      <c r="G14" s="109"/>
      <c r="H14" s="109"/>
      <c r="I14" s="109"/>
      <c r="J14" s="109"/>
      <c r="K14" s="109"/>
      <c r="L14" s="109"/>
      <c r="M14" s="110"/>
      <c r="N14" s="110"/>
      <c r="O14" s="110"/>
      <c r="P14" s="110"/>
      <c r="Q14" s="110"/>
      <c r="R14" s="110"/>
      <c r="S14" s="111"/>
    </row>
    <row r="15" spans="2:19" s="54" customFormat="1">
      <c r="B15" s="108">
        <v>9</v>
      </c>
      <c r="C15" s="112"/>
      <c r="D15" s="112"/>
      <c r="E15" s="113"/>
      <c r="F15" s="112"/>
      <c r="G15" s="112"/>
      <c r="H15" s="112"/>
      <c r="I15" s="112"/>
      <c r="J15" s="109"/>
      <c r="K15" s="112"/>
      <c r="L15" s="112"/>
      <c r="M15" s="114"/>
      <c r="N15" s="114"/>
      <c r="O15" s="114"/>
      <c r="P15" s="114"/>
      <c r="Q15" s="114"/>
      <c r="R15" s="114"/>
      <c r="S15" s="115"/>
    </row>
    <row r="16" spans="2:19" s="55" customFormat="1">
      <c r="B16" s="108">
        <v>10</v>
      </c>
      <c r="C16" s="109"/>
      <c r="D16" s="109"/>
      <c r="E16" s="78"/>
      <c r="F16" s="109"/>
      <c r="G16" s="109"/>
      <c r="H16" s="109"/>
      <c r="I16" s="109"/>
      <c r="J16" s="109"/>
      <c r="K16" s="109"/>
      <c r="L16" s="109"/>
      <c r="M16" s="110"/>
      <c r="N16" s="110"/>
      <c r="O16" s="110"/>
      <c r="P16" s="110"/>
      <c r="Q16" s="110"/>
      <c r="R16" s="110"/>
      <c r="S16" s="111"/>
    </row>
    <row r="17" spans="2:19" s="55" customFormat="1">
      <c r="B17" s="108">
        <v>11</v>
      </c>
      <c r="C17" s="109"/>
      <c r="D17" s="109"/>
      <c r="E17" s="78"/>
      <c r="F17" s="109"/>
      <c r="G17" s="109"/>
      <c r="H17" s="109"/>
      <c r="I17" s="109"/>
      <c r="J17" s="109"/>
      <c r="K17" s="109"/>
      <c r="L17" s="109"/>
      <c r="M17" s="110"/>
      <c r="N17" s="110"/>
      <c r="O17" s="110"/>
      <c r="P17" s="110"/>
      <c r="Q17" s="110"/>
      <c r="R17" s="110"/>
      <c r="S17" s="111"/>
    </row>
    <row r="18" spans="2:19" s="55" customFormat="1">
      <c r="B18" s="108">
        <v>12</v>
      </c>
      <c r="C18" s="109"/>
      <c r="D18" s="109"/>
      <c r="E18" s="78"/>
      <c r="F18" s="109"/>
      <c r="G18" s="109"/>
      <c r="H18" s="109"/>
      <c r="I18" s="109"/>
      <c r="J18" s="109"/>
      <c r="K18" s="109"/>
      <c r="L18" s="109"/>
      <c r="M18" s="110"/>
      <c r="N18" s="110"/>
      <c r="O18" s="110"/>
      <c r="P18" s="110"/>
      <c r="Q18" s="110"/>
      <c r="R18" s="110"/>
      <c r="S18" s="111"/>
    </row>
    <row r="19" spans="2:19" s="55" customFormat="1">
      <c r="B19" s="108">
        <v>13</v>
      </c>
      <c r="C19" s="109"/>
      <c r="D19" s="109"/>
      <c r="E19" s="78"/>
      <c r="F19" s="109"/>
      <c r="G19" s="109"/>
      <c r="H19" s="109"/>
      <c r="I19" s="109"/>
      <c r="J19" s="109"/>
      <c r="K19" s="109"/>
      <c r="L19" s="109"/>
      <c r="M19" s="110"/>
      <c r="N19" s="110"/>
      <c r="O19" s="110"/>
      <c r="P19" s="110"/>
      <c r="Q19" s="110"/>
      <c r="R19" s="110"/>
      <c r="S19" s="111"/>
    </row>
    <row r="20" spans="2:19" s="55" customFormat="1">
      <c r="B20" s="108">
        <v>14</v>
      </c>
      <c r="C20" s="109"/>
      <c r="D20" s="109"/>
      <c r="E20" s="78"/>
      <c r="F20" s="109"/>
      <c r="G20" s="109"/>
      <c r="H20" s="109"/>
      <c r="I20" s="109"/>
      <c r="J20" s="109"/>
      <c r="K20" s="109"/>
      <c r="L20" s="109"/>
      <c r="M20" s="109"/>
      <c r="N20" s="109"/>
      <c r="O20" s="109"/>
      <c r="P20" s="109"/>
      <c r="Q20" s="109"/>
      <c r="R20" s="109"/>
      <c r="S20" s="111"/>
    </row>
    <row r="21" spans="2:19" s="55" customFormat="1">
      <c r="B21" s="108">
        <v>15</v>
      </c>
      <c r="C21" s="109"/>
      <c r="D21" s="109"/>
      <c r="E21" s="78"/>
      <c r="F21" s="109"/>
      <c r="G21" s="109"/>
      <c r="H21" s="109"/>
      <c r="I21" s="109"/>
      <c r="J21" s="109"/>
      <c r="K21" s="109"/>
      <c r="L21" s="109"/>
      <c r="M21" s="109"/>
      <c r="N21" s="109"/>
      <c r="O21" s="109"/>
      <c r="P21" s="109"/>
      <c r="Q21" s="109"/>
      <c r="R21" s="109"/>
      <c r="S21" s="111"/>
    </row>
    <row r="22" spans="2:19" s="55" customFormat="1">
      <c r="B22" s="108">
        <v>16</v>
      </c>
      <c r="C22" s="109"/>
      <c r="D22" s="109"/>
      <c r="E22" s="78"/>
      <c r="F22" s="109"/>
      <c r="G22" s="109"/>
      <c r="H22" s="109"/>
      <c r="I22" s="109"/>
      <c r="J22" s="109"/>
      <c r="K22" s="109"/>
      <c r="L22" s="109"/>
      <c r="M22" s="109"/>
      <c r="N22" s="109"/>
      <c r="O22" s="109"/>
      <c r="P22" s="109"/>
      <c r="Q22" s="109"/>
      <c r="R22" s="109"/>
      <c r="S22" s="111"/>
    </row>
    <row r="23" spans="2:19" s="54" customFormat="1">
      <c r="B23" s="116">
        <v>17</v>
      </c>
      <c r="C23" s="117"/>
      <c r="D23" s="117"/>
      <c r="E23" s="118"/>
      <c r="F23" s="117"/>
      <c r="G23" s="117"/>
      <c r="H23" s="117"/>
      <c r="I23" s="117"/>
      <c r="J23" s="117"/>
      <c r="K23" s="117"/>
      <c r="L23" s="117"/>
      <c r="M23" s="117"/>
      <c r="N23" s="117"/>
      <c r="O23" s="117"/>
      <c r="P23" s="117"/>
      <c r="Q23" s="117"/>
      <c r="R23" s="117"/>
      <c r="S23" s="119"/>
    </row>
  </sheetData>
  <mergeCells count="5">
    <mergeCell ref="B6:S6"/>
    <mergeCell ref="B5:S5"/>
    <mergeCell ref="B1:S1"/>
    <mergeCell ref="B2:S2"/>
    <mergeCell ref="B3:S3"/>
  </mergeCells>
  <conditionalFormatting sqref="F8:S23">
    <cfRule type="cellIs" dxfId="1" priority="1" operator="equal">
      <formula>"x"</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428A9-ED40-4568-8A54-D2814BE82A29}">
  <dimension ref="A1:W48"/>
  <sheetViews>
    <sheetView showGridLines="0" tabSelected="1" zoomScale="80" zoomScaleNormal="80" workbookViewId="0">
      <selection activeCell="C11" sqref="C11"/>
    </sheetView>
  </sheetViews>
  <sheetFormatPr defaultColWidth="11.42578125" defaultRowHeight="15"/>
  <cols>
    <col min="1" max="1" width="3" style="5" customWidth="1"/>
    <col min="2" max="2" width="36.42578125" style="5" customWidth="1"/>
    <col min="3" max="3" width="49" style="5" customWidth="1"/>
    <col min="4" max="4" width="18.42578125" style="5" customWidth="1"/>
    <col min="5" max="5" width="13.140625" style="5" customWidth="1"/>
    <col min="6" max="6" width="28.7109375" style="5" customWidth="1"/>
    <col min="7" max="7" width="28.42578125" style="6" customWidth="1"/>
    <col min="8" max="8" width="26.42578125" style="6" customWidth="1"/>
    <col min="9" max="9" width="20.7109375" style="6" customWidth="1"/>
    <col min="10" max="10" width="27.140625" style="6" customWidth="1"/>
    <col min="11" max="21" width="20.7109375" style="6" customWidth="1"/>
    <col min="22" max="22" width="36.42578125" style="6" customWidth="1"/>
    <col min="23" max="23" width="42.85546875" style="5" customWidth="1"/>
    <col min="24" max="16384" width="11.42578125" style="5"/>
  </cols>
  <sheetData>
    <row r="1" spans="1:23" s="4" customFormat="1" ht="15.75" customHeight="1">
      <c r="A1" s="55"/>
      <c r="B1" s="232" t="s">
        <v>0</v>
      </c>
      <c r="C1" s="232"/>
      <c r="D1" s="232"/>
      <c r="E1" s="232"/>
      <c r="F1" s="232"/>
      <c r="G1" s="232"/>
      <c r="H1" s="232"/>
      <c r="I1" s="232"/>
      <c r="J1" s="232"/>
      <c r="K1" s="232"/>
      <c r="L1" s="55"/>
      <c r="M1" s="55"/>
      <c r="N1" s="55"/>
      <c r="O1" s="55"/>
      <c r="P1" s="55"/>
      <c r="Q1" s="55"/>
      <c r="R1" s="55"/>
      <c r="S1" s="55"/>
      <c r="T1" s="55"/>
      <c r="U1" s="55"/>
      <c r="V1" s="55"/>
      <c r="W1" s="55"/>
    </row>
    <row r="2" spans="1:23" s="4" customFormat="1" ht="15.75" customHeight="1">
      <c r="A2" s="55"/>
      <c r="B2" s="233" t="s">
        <v>1</v>
      </c>
      <c r="C2" s="233"/>
      <c r="D2" s="233"/>
      <c r="E2" s="233"/>
      <c r="F2" s="233"/>
      <c r="G2" s="233"/>
      <c r="H2" s="233"/>
      <c r="I2" s="233"/>
      <c r="J2" s="233"/>
      <c r="K2" s="233"/>
      <c r="L2" s="55"/>
      <c r="M2" s="55"/>
      <c r="N2" s="55"/>
      <c r="O2" s="55"/>
      <c r="P2" s="55"/>
      <c r="Q2" s="55"/>
      <c r="R2" s="55"/>
      <c r="S2" s="55"/>
      <c r="T2" s="55"/>
      <c r="U2" s="55"/>
      <c r="V2" s="55"/>
      <c r="W2" s="55"/>
    </row>
    <row r="3" spans="1:23" ht="15.75" customHeight="1">
      <c r="A3" s="55"/>
      <c r="B3" s="233" t="s">
        <v>76</v>
      </c>
      <c r="C3" s="233"/>
      <c r="D3" s="233"/>
      <c r="E3" s="233"/>
      <c r="F3" s="233"/>
      <c r="G3" s="233"/>
      <c r="H3" s="233"/>
      <c r="I3" s="233"/>
      <c r="J3" s="233"/>
      <c r="K3" s="233"/>
      <c r="L3" s="55"/>
      <c r="M3" s="55"/>
      <c r="N3" s="55"/>
      <c r="O3" s="55"/>
      <c r="P3" s="55"/>
      <c r="Q3" s="55"/>
      <c r="R3" s="55"/>
      <c r="S3" s="55"/>
      <c r="T3" s="55"/>
      <c r="U3" s="55"/>
      <c r="V3" s="55"/>
      <c r="W3" s="55"/>
    </row>
    <row r="5" spans="1:23" s="4" customFormat="1" ht="18.399999999999999">
      <c r="B5" s="242" t="s">
        <v>77</v>
      </c>
      <c r="C5" s="242"/>
      <c r="D5" s="242"/>
      <c r="E5" s="242"/>
      <c r="F5" s="242"/>
      <c r="G5" s="242"/>
      <c r="H5" s="242"/>
      <c r="I5" s="242"/>
      <c r="J5" s="242"/>
      <c r="K5" s="242"/>
      <c r="L5" s="242"/>
      <c r="M5" s="242"/>
      <c r="N5" s="242"/>
      <c r="O5" s="242"/>
      <c r="P5" s="242"/>
      <c r="Q5" s="242"/>
      <c r="R5" s="242"/>
      <c r="S5" s="242"/>
      <c r="T5" s="242"/>
      <c r="U5" s="242"/>
      <c r="V5" s="242"/>
    </row>
    <row r="6" spans="1:23" ht="15.75">
      <c r="B6" s="246" t="s">
        <v>78</v>
      </c>
      <c r="C6" s="246"/>
      <c r="D6" s="246"/>
      <c r="E6" s="246"/>
      <c r="F6" s="246"/>
      <c r="G6" s="246"/>
      <c r="H6" s="246"/>
      <c r="I6" s="246"/>
      <c r="J6" s="246"/>
      <c r="K6" s="246"/>
      <c r="L6" s="246"/>
      <c r="M6" s="246"/>
      <c r="N6" s="246"/>
      <c r="O6" s="246"/>
      <c r="P6" s="246"/>
      <c r="Q6" s="246"/>
      <c r="R6" s="246"/>
      <c r="S6" s="246"/>
      <c r="T6" s="246"/>
      <c r="U6" s="246"/>
      <c r="V6" s="246"/>
    </row>
    <row r="7" spans="1:23" ht="15.75">
      <c r="B7" s="244"/>
      <c r="C7" s="245"/>
      <c r="D7" s="245"/>
      <c r="E7" s="245"/>
      <c r="F7" s="245"/>
      <c r="G7" s="245"/>
      <c r="H7" s="245"/>
      <c r="I7" s="245"/>
      <c r="J7" s="245"/>
      <c r="K7" s="245"/>
      <c r="L7" s="245"/>
      <c r="M7" s="245"/>
      <c r="N7" s="245"/>
      <c r="O7" s="245"/>
      <c r="P7" s="245"/>
      <c r="Q7" s="245"/>
      <c r="R7" s="245"/>
      <c r="S7" s="245"/>
      <c r="T7" s="245"/>
      <c r="U7" s="245"/>
      <c r="V7" s="245"/>
    </row>
    <row r="8" spans="1:23">
      <c r="B8" s="243" t="s">
        <v>79</v>
      </c>
      <c r="C8" s="243"/>
      <c r="D8" s="243"/>
      <c r="E8" s="243"/>
      <c r="F8" s="243"/>
      <c r="G8" s="243"/>
      <c r="H8" s="241" t="s">
        <v>80</v>
      </c>
      <c r="I8" s="241"/>
      <c r="J8" s="241"/>
      <c r="K8" s="241"/>
      <c r="L8" s="241"/>
      <c r="M8" s="241"/>
      <c r="N8" s="241"/>
      <c r="O8" s="241"/>
      <c r="P8" s="241"/>
      <c r="Q8" s="241"/>
      <c r="R8" s="241"/>
      <c r="S8" s="241"/>
      <c r="T8" s="241"/>
      <c r="U8" s="241"/>
      <c r="V8" s="240" t="s">
        <v>81</v>
      </c>
    </row>
    <row r="9" spans="1:23" s="8" customFormat="1" ht="31.5">
      <c r="B9" s="9" t="s">
        <v>82</v>
      </c>
      <c r="C9" s="10" t="s">
        <v>83</v>
      </c>
      <c r="D9" s="11" t="s">
        <v>84</v>
      </c>
      <c r="E9" s="10" t="s">
        <v>85</v>
      </c>
      <c r="F9" s="10" t="s">
        <v>86</v>
      </c>
      <c r="G9" s="12" t="s">
        <v>87</v>
      </c>
      <c r="H9" s="12" t="s">
        <v>62</v>
      </c>
      <c r="I9" s="12" t="s">
        <v>63</v>
      </c>
      <c r="J9" s="12" t="s">
        <v>64</v>
      </c>
      <c r="K9" s="12" t="s">
        <v>65</v>
      </c>
      <c r="L9" s="12" t="s">
        <v>66</v>
      </c>
      <c r="M9" s="12" t="s">
        <v>67</v>
      </c>
      <c r="N9" s="12" t="s">
        <v>68</v>
      </c>
      <c r="O9" s="12" t="s">
        <v>69</v>
      </c>
      <c r="P9" s="12" t="s">
        <v>70</v>
      </c>
      <c r="Q9" s="12" t="s">
        <v>71</v>
      </c>
      <c r="R9" s="12" t="s">
        <v>72</v>
      </c>
      <c r="S9" s="12" t="s">
        <v>73</v>
      </c>
      <c r="T9" s="12" t="s">
        <v>74</v>
      </c>
      <c r="U9" s="12" t="s">
        <v>75</v>
      </c>
      <c r="V9" s="240"/>
    </row>
    <row r="10" spans="1:23" s="8" customFormat="1" ht="15.75">
      <c r="B10" s="13"/>
      <c r="C10" s="14"/>
      <c r="D10" s="15"/>
      <c r="E10" s="15"/>
      <c r="F10" s="16"/>
      <c r="G10" s="17">
        <f>E10*F10</f>
        <v>0</v>
      </c>
      <c r="H10" s="18"/>
      <c r="I10" s="18"/>
      <c r="J10" s="18"/>
      <c r="K10" s="18"/>
      <c r="L10" s="18"/>
      <c r="M10" s="18"/>
      <c r="N10" s="18"/>
      <c r="O10" s="18"/>
      <c r="P10" s="18"/>
      <c r="Q10" s="18"/>
      <c r="R10" s="18"/>
      <c r="S10" s="18"/>
      <c r="T10" s="18"/>
      <c r="U10" s="18"/>
      <c r="V10" s="17">
        <f>SUM(H10:U10)</f>
        <v>0</v>
      </c>
      <c r="W10" s="8" t="b">
        <f>G10=V10</f>
        <v>1</v>
      </c>
    </row>
    <row r="11" spans="1:23" s="8" customFormat="1" ht="15.75">
      <c r="B11" s="13"/>
      <c r="C11" s="14"/>
      <c r="D11" s="15"/>
      <c r="E11" s="15"/>
      <c r="F11" s="16"/>
      <c r="G11" s="17">
        <f>E11*F11</f>
        <v>0</v>
      </c>
      <c r="H11" s="18"/>
      <c r="I11" s="18"/>
      <c r="J11" s="18"/>
      <c r="K11" s="18"/>
      <c r="L11" s="18"/>
      <c r="M11" s="18"/>
      <c r="N11" s="18"/>
      <c r="O11" s="18"/>
      <c r="P11" s="18"/>
      <c r="Q11" s="18"/>
      <c r="R11" s="18"/>
      <c r="S11" s="18"/>
      <c r="T11" s="18"/>
      <c r="U11" s="18"/>
      <c r="V11" s="17">
        <f>SUM(H11:U11)</f>
        <v>0</v>
      </c>
    </row>
    <row r="12" spans="1:23" s="8" customFormat="1" ht="15.75">
      <c r="B12" s="13"/>
      <c r="C12" s="15"/>
      <c r="D12" s="15"/>
      <c r="E12" s="15"/>
      <c r="F12" s="16"/>
      <c r="G12" s="17">
        <f>+E12*F12</f>
        <v>0</v>
      </c>
      <c r="H12" s="18"/>
      <c r="I12" s="18"/>
      <c r="J12" s="18"/>
      <c r="K12" s="18"/>
      <c r="L12" s="18"/>
      <c r="M12" s="18"/>
      <c r="N12" s="18"/>
      <c r="O12" s="18"/>
      <c r="P12" s="18"/>
      <c r="Q12" s="18"/>
      <c r="R12" s="18"/>
      <c r="S12" s="18"/>
      <c r="T12" s="18"/>
      <c r="U12" s="18"/>
      <c r="V12" s="17">
        <f>SUM(H12:U12)</f>
        <v>0</v>
      </c>
      <c r="W12" s="8" t="b">
        <f t="shared" ref="W12:W13" si="0">G12=V12</f>
        <v>1</v>
      </c>
    </row>
    <row r="13" spans="1:23" s="8" customFormat="1" ht="15.75">
      <c r="B13" s="19"/>
      <c r="C13" s="20"/>
      <c r="D13" s="20"/>
      <c r="E13" s="20"/>
      <c r="F13" s="20"/>
      <c r="G13" s="17">
        <f>+E13*F13</f>
        <v>0</v>
      </c>
      <c r="H13" s="21"/>
      <c r="I13" s="21"/>
      <c r="J13" s="21"/>
      <c r="K13" s="21"/>
      <c r="L13" s="21"/>
      <c r="M13" s="21"/>
      <c r="N13" s="21"/>
      <c r="O13" s="21"/>
      <c r="P13" s="21"/>
      <c r="Q13" s="21"/>
      <c r="R13" s="21"/>
      <c r="S13" s="21"/>
      <c r="T13" s="21"/>
      <c r="U13" s="21"/>
      <c r="V13" s="17">
        <f>SUM(H13:U13)</f>
        <v>0</v>
      </c>
      <c r="W13" s="8" t="b">
        <f t="shared" si="0"/>
        <v>1</v>
      </c>
    </row>
    <row r="14" spans="1:23" s="22" customFormat="1" ht="15.75">
      <c r="B14" s="234" t="s">
        <v>81</v>
      </c>
      <c r="C14" s="235"/>
      <c r="D14" s="235"/>
      <c r="E14" s="235"/>
      <c r="F14" s="236"/>
      <c r="G14" s="23">
        <f>SUM(G10:G13)</f>
        <v>0</v>
      </c>
      <c r="H14" s="23">
        <f>SUM(H10:H13)</f>
        <v>0</v>
      </c>
      <c r="I14" s="23">
        <f t="shared" ref="I14:U14" si="1">SUM(I10:I13)</f>
        <v>0</v>
      </c>
      <c r="J14" s="23">
        <f t="shared" si="1"/>
        <v>0</v>
      </c>
      <c r="K14" s="23">
        <f t="shared" si="1"/>
        <v>0</v>
      </c>
      <c r="L14" s="23">
        <f t="shared" si="1"/>
        <v>0</v>
      </c>
      <c r="M14" s="23">
        <f t="shared" si="1"/>
        <v>0</v>
      </c>
      <c r="N14" s="23">
        <f t="shared" si="1"/>
        <v>0</v>
      </c>
      <c r="O14" s="23"/>
      <c r="P14" s="23"/>
      <c r="Q14" s="23"/>
      <c r="R14" s="23"/>
      <c r="S14" s="23"/>
      <c r="T14" s="23"/>
      <c r="U14" s="23">
        <f t="shared" si="1"/>
        <v>0</v>
      </c>
      <c r="V14" s="23">
        <f>SUM(V10:V13)</f>
        <v>0</v>
      </c>
    </row>
    <row r="15" spans="1:23" s="8" customFormat="1" ht="84.75" customHeight="1">
      <c r="B15" s="9" t="s">
        <v>88</v>
      </c>
      <c r="C15" s="10" t="s">
        <v>83</v>
      </c>
      <c r="D15" s="11" t="s">
        <v>84</v>
      </c>
      <c r="E15" s="10" t="s">
        <v>85</v>
      </c>
      <c r="F15" s="10" t="s">
        <v>86</v>
      </c>
      <c r="G15" s="12" t="s">
        <v>87</v>
      </c>
      <c r="H15" s="12" t="s">
        <v>62</v>
      </c>
      <c r="I15" s="12" t="s">
        <v>63</v>
      </c>
      <c r="J15" s="12" t="s">
        <v>64</v>
      </c>
      <c r="K15" s="12" t="s">
        <v>65</v>
      </c>
      <c r="L15" s="12" t="s">
        <v>66</v>
      </c>
      <c r="M15" s="12" t="s">
        <v>67</v>
      </c>
      <c r="N15" s="12" t="s">
        <v>68</v>
      </c>
      <c r="O15" s="12" t="s">
        <v>69</v>
      </c>
      <c r="P15" s="12" t="s">
        <v>70</v>
      </c>
      <c r="Q15" s="12" t="s">
        <v>71</v>
      </c>
      <c r="R15" s="12" t="s">
        <v>72</v>
      </c>
      <c r="S15" s="12" t="s">
        <v>73</v>
      </c>
      <c r="T15" s="12" t="s">
        <v>74</v>
      </c>
      <c r="U15" s="12" t="s">
        <v>75</v>
      </c>
      <c r="V15" s="7" t="s">
        <v>89</v>
      </c>
    </row>
    <row r="16" spans="1:23" s="8" customFormat="1" ht="15.75">
      <c r="B16" s="24"/>
      <c r="C16" s="20"/>
      <c r="D16" s="20"/>
      <c r="E16" s="20"/>
      <c r="F16" s="20"/>
      <c r="G16" s="17">
        <f>F16*E16</f>
        <v>0</v>
      </c>
      <c r="H16" s="21"/>
      <c r="I16" s="21"/>
      <c r="J16" s="21"/>
      <c r="K16" s="21"/>
      <c r="L16" s="21"/>
      <c r="M16" s="21"/>
      <c r="N16" s="21"/>
      <c r="O16" s="21"/>
      <c r="P16" s="21"/>
      <c r="Q16" s="21"/>
      <c r="R16" s="21"/>
      <c r="S16" s="21"/>
      <c r="T16" s="21"/>
      <c r="U16" s="21"/>
      <c r="V16" s="17">
        <f>SUM(H16:U16)</f>
        <v>0</v>
      </c>
      <c r="W16" s="8" t="b">
        <f>G16=V16</f>
        <v>1</v>
      </c>
    </row>
    <row r="17" spans="2:23" s="8" customFormat="1" ht="15.75">
      <c r="B17" s="24"/>
      <c r="C17" s="20"/>
      <c r="D17" s="20"/>
      <c r="E17" s="20"/>
      <c r="F17" s="20"/>
      <c r="G17" s="17">
        <f>+F17*E17</f>
        <v>0</v>
      </c>
      <c r="H17" s="21"/>
      <c r="I17" s="21"/>
      <c r="J17" s="21"/>
      <c r="K17" s="21"/>
      <c r="L17" s="21"/>
      <c r="M17" s="21"/>
      <c r="N17" s="21"/>
      <c r="O17" s="21"/>
      <c r="P17" s="21"/>
      <c r="Q17" s="21"/>
      <c r="R17" s="21"/>
      <c r="S17" s="21"/>
      <c r="T17" s="21"/>
      <c r="U17" s="21"/>
      <c r="V17" s="17">
        <f t="shared" ref="V17:V20" si="2">SUM(H17:U17)</f>
        <v>0</v>
      </c>
      <c r="W17" s="8" t="b">
        <f t="shared" ref="W17:W20" si="3">G17=V17</f>
        <v>1</v>
      </c>
    </row>
    <row r="18" spans="2:23" s="8" customFormat="1" ht="15.75">
      <c r="B18" s="24"/>
      <c r="C18" s="20"/>
      <c r="D18" s="20"/>
      <c r="E18" s="20"/>
      <c r="F18" s="20"/>
      <c r="G18" s="17">
        <f>+F18*E18</f>
        <v>0</v>
      </c>
      <c r="H18" s="21"/>
      <c r="I18" s="21"/>
      <c r="J18" s="21"/>
      <c r="K18" s="21"/>
      <c r="L18" s="21"/>
      <c r="M18" s="21"/>
      <c r="N18" s="21"/>
      <c r="O18" s="21"/>
      <c r="P18" s="21"/>
      <c r="Q18" s="21"/>
      <c r="R18" s="21"/>
      <c r="S18" s="21"/>
      <c r="T18" s="21"/>
      <c r="U18" s="21"/>
      <c r="V18" s="17">
        <f t="shared" si="2"/>
        <v>0</v>
      </c>
      <c r="W18" s="8" t="b">
        <f t="shared" si="3"/>
        <v>1</v>
      </c>
    </row>
    <row r="19" spans="2:23" s="8" customFormat="1" ht="15.75">
      <c r="B19" s="24"/>
      <c r="C19" s="20"/>
      <c r="D19" s="20"/>
      <c r="E19" s="20"/>
      <c r="F19" s="20"/>
      <c r="G19" s="17">
        <f>+F19*E19</f>
        <v>0</v>
      </c>
      <c r="H19" s="21"/>
      <c r="I19" s="21"/>
      <c r="J19" s="21"/>
      <c r="K19" s="21"/>
      <c r="L19" s="21"/>
      <c r="M19" s="21"/>
      <c r="N19" s="21"/>
      <c r="O19" s="21"/>
      <c r="P19" s="21"/>
      <c r="Q19" s="21"/>
      <c r="R19" s="21"/>
      <c r="S19" s="21"/>
      <c r="T19" s="21"/>
      <c r="U19" s="21"/>
      <c r="V19" s="17">
        <f t="shared" si="2"/>
        <v>0</v>
      </c>
      <c r="W19" s="8" t="b">
        <f t="shared" si="3"/>
        <v>1</v>
      </c>
    </row>
    <row r="20" spans="2:23" s="8" customFormat="1" ht="15.75">
      <c r="B20" s="24"/>
      <c r="C20" s="20"/>
      <c r="D20" s="20"/>
      <c r="E20" s="20"/>
      <c r="F20" s="20"/>
      <c r="G20" s="17">
        <f>+F20*E20</f>
        <v>0</v>
      </c>
      <c r="H20" s="21"/>
      <c r="I20" s="21"/>
      <c r="J20" s="21"/>
      <c r="K20" s="21"/>
      <c r="L20" s="21"/>
      <c r="M20" s="21"/>
      <c r="N20" s="21"/>
      <c r="O20" s="21"/>
      <c r="P20" s="21"/>
      <c r="Q20" s="21"/>
      <c r="R20" s="21"/>
      <c r="S20" s="21"/>
      <c r="T20" s="21"/>
      <c r="U20" s="21"/>
      <c r="V20" s="17">
        <f t="shared" si="2"/>
        <v>0</v>
      </c>
      <c r="W20" s="8" t="b">
        <f t="shared" si="3"/>
        <v>1</v>
      </c>
    </row>
    <row r="21" spans="2:23" s="8" customFormat="1" ht="15.75">
      <c r="B21" s="234" t="s">
        <v>89</v>
      </c>
      <c r="C21" s="235"/>
      <c r="D21" s="235"/>
      <c r="E21" s="235"/>
      <c r="F21" s="236"/>
      <c r="G21" s="25">
        <f>SUM(G16:G20)</f>
        <v>0</v>
      </c>
      <c r="H21" s="25">
        <f>SUM(H16:H20)</f>
        <v>0</v>
      </c>
      <c r="I21" s="25">
        <f t="shared" ref="I21" si="4">SUM(I16:I20)</f>
        <v>0</v>
      </c>
      <c r="J21" s="25">
        <f t="shared" ref="J21" si="5">SUM(J16:J20)</f>
        <v>0</v>
      </c>
      <c r="K21" s="25">
        <f t="shared" ref="K21" si="6">SUM(K16:K20)</f>
        <v>0</v>
      </c>
      <c r="L21" s="25">
        <f t="shared" ref="L21" si="7">SUM(L16:L20)</f>
        <v>0</v>
      </c>
      <c r="M21" s="25">
        <f t="shared" ref="M21" si="8">SUM(M16:M20)</f>
        <v>0</v>
      </c>
      <c r="N21" s="25">
        <f t="shared" ref="N21" si="9">SUM(N16:N20)</f>
        <v>0</v>
      </c>
      <c r="O21" s="25"/>
      <c r="P21" s="25"/>
      <c r="Q21" s="25"/>
      <c r="R21" s="25"/>
      <c r="S21" s="25"/>
      <c r="T21" s="25"/>
      <c r="U21" s="25">
        <f>SUM(U16:U20)</f>
        <v>0</v>
      </c>
      <c r="V21" s="25">
        <f>SUM(V16:V20)</f>
        <v>0</v>
      </c>
    </row>
    <row r="22" spans="2:23" s="8" customFormat="1" ht="31.5">
      <c r="B22" s="9" t="s">
        <v>90</v>
      </c>
      <c r="C22" s="26" t="s">
        <v>91</v>
      </c>
      <c r="D22" s="11" t="s">
        <v>84</v>
      </c>
      <c r="E22" s="10" t="s">
        <v>85</v>
      </c>
      <c r="F22" s="10" t="s">
        <v>86</v>
      </c>
      <c r="G22" s="12" t="s">
        <v>87</v>
      </c>
      <c r="H22" s="12" t="s">
        <v>62</v>
      </c>
      <c r="I22" s="12" t="s">
        <v>63</v>
      </c>
      <c r="J22" s="12" t="s">
        <v>64</v>
      </c>
      <c r="K22" s="12" t="s">
        <v>65</v>
      </c>
      <c r="L22" s="12" t="s">
        <v>66</v>
      </c>
      <c r="M22" s="12" t="s">
        <v>67</v>
      </c>
      <c r="N22" s="12" t="s">
        <v>68</v>
      </c>
      <c r="O22" s="12" t="s">
        <v>69</v>
      </c>
      <c r="P22" s="12" t="s">
        <v>70</v>
      </c>
      <c r="Q22" s="12" t="s">
        <v>71</v>
      </c>
      <c r="R22" s="12" t="s">
        <v>72</v>
      </c>
      <c r="S22" s="12" t="s">
        <v>73</v>
      </c>
      <c r="T22" s="12" t="s">
        <v>74</v>
      </c>
      <c r="U22" s="12" t="s">
        <v>75</v>
      </c>
      <c r="V22" s="7" t="s">
        <v>92</v>
      </c>
    </row>
    <row r="23" spans="2:23" s="8" customFormat="1" ht="15.75">
      <c r="B23" s="13"/>
      <c r="C23" s="14"/>
      <c r="D23" s="15"/>
      <c r="E23" s="15"/>
      <c r="F23" s="15"/>
      <c r="G23" s="17">
        <f>E23*F23</f>
        <v>0</v>
      </c>
      <c r="H23" s="27"/>
      <c r="I23" s="27"/>
      <c r="J23" s="27"/>
      <c r="K23" s="27"/>
      <c r="L23" s="27"/>
      <c r="M23" s="27"/>
      <c r="N23" s="27"/>
      <c r="O23" s="27"/>
      <c r="P23" s="27"/>
      <c r="Q23" s="27"/>
      <c r="R23" s="27"/>
      <c r="S23" s="27"/>
      <c r="T23" s="27"/>
      <c r="U23" s="27"/>
      <c r="V23" s="17">
        <f>SUM(H23:U23)</f>
        <v>0</v>
      </c>
      <c r="W23" s="8" t="b">
        <f>G23=V23</f>
        <v>1</v>
      </c>
    </row>
    <row r="24" spans="2:23" s="8" customFormat="1" ht="15.75">
      <c r="B24" s="13"/>
      <c r="C24" s="14"/>
      <c r="D24" s="15"/>
      <c r="E24" s="15"/>
      <c r="F24" s="16"/>
      <c r="G24" s="17">
        <f>E24*F24</f>
        <v>0</v>
      </c>
      <c r="H24" s="18"/>
      <c r="I24" s="18"/>
      <c r="J24" s="18"/>
      <c r="K24" s="18"/>
      <c r="L24" s="18"/>
      <c r="M24" s="18"/>
      <c r="N24" s="18"/>
      <c r="O24" s="18"/>
      <c r="P24" s="18"/>
      <c r="Q24" s="18"/>
      <c r="R24" s="18"/>
      <c r="S24" s="18"/>
      <c r="T24" s="18"/>
      <c r="U24" s="18"/>
      <c r="V24" s="17">
        <f t="shared" ref="V24" si="10">SUM(H24:U24)</f>
        <v>0</v>
      </c>
      <c r="W24" s="8" t="b">
        <f t="shared" ref="W24:W27" si="11">G24=V24</f>
        <v>1</v>
      </c>
    </row>
    <row r="25" spans="2:23" s="8" customFormat="1" ht="15.75">
      <c r="B25" s="28"/>
      <c r="C25" s="20"/>
      <c r="D25" s="20"/>
      <c r="E25" s="20"/>
      <c r="F25" s="20"/>
      <c r="G25" s="17">
        <f t="shared" ref="G25:G27" si="12">E25*F25</f>
        <v>0</v>
      </c>
      <c r="H25" s="21"/>
      <c r="I25" s="21"/>
      <c r="J25" s="21"/>
      <c r="K25" s="21"/>
      <c r="L25" s="21"/>
      <c r="M25" s="21"/>
      <c r="N25" s="21"/>
      <c r="O25" s="21"/>
      <c r="P25" s="21"/>
      <c r="Q25" s="21"/>
      <c r="R25" s="21"/>
      <c r="S25" s="21"/>
      <c r="T25" s="21"/>
      <c r="U25" s="21"/>
      <c r="V25" s="17">
        <f t="shared" ref="V25:V27" si="13">SUM(H25:U25)</f>
        <v>0</v>
      </c>
      <c r="W25" s="8" t="b">
        <f t="shared" si="11"/>
        <v>1</v>
      </c>
    </row>
    <row r="26" spans="2:23" s="8" customFormat="1" ht="15.75">
      <c r="B26" s="29"/>
      <c r="C26" s="20"/>
      <c r="D26" s="20"/>
      <c r="E26" s="20"/>
      <c r="F26" s="20"/>
      <c r="G26" s="17">
        <f t="shared" si="12"/>
        <v>0</v>
      </c>
      <c r="H26" s="21"/>
      <c r="I26" s="21"/>
      <c r="J26" s="21"/>
      <c r="K26" s="21"/>
      <c r="L26" s="21"/>
      <c r="M26" s="21"/>
      <c r="N26" s="21"/>
      <c r="O26" s="21"/>
      <c r="P26" s="21"/>
      <c r="Q26" s="21"/>
      <c r="R26" s="21"/>
      <c r="S26" s="21"/>
      <c r="T26" s="21"/>
      <c r="U26" s="21"/>
      <c r="V26" s="17">
        <f t="shared" si="13"/>
        <v>0</v>
      </c>
      <c r="W26" s="8" t="b">
        <f t="shared" si="11"/>
        <v>1</v>
      </c>
    </row>
    <row r="27" spans="2:23" s="8" customFormat="1" ht="15.75">
      <c r="B27" s="30"/>
      <c r="C27" s="20"/>
      <c r="D27" s="20"/>
      <c r="E27" s="20"/>
      <c r="F27" s="20"/>
      <c r="G27" s="17">
        <f t="shared" si="12"/>
        <v>0</v>
      </c>
      <c r="H27" s="21"/>
      <c r="I27" s="21"/>
      <c r="J27" s="21"/>
      <c r="K27" s="21"/>
      <c r="L27" s="21"/>
      <c r="M27" s="21"/>
      <c r="N27" s="21"/>
      <c r="O27" s="21"/>
      <c r="P27" s="21"/>
      <c r="Q27" s="21"/>
      <c r="R27" s="21"/>
      <c r="S27" s="21"/>
      <c r="T27" s="21"/>
      <c r="U27" s="21"/>
      <c r="V27" s="17">
        <f t="shared" si="13"/>
        <v>0</v>
      </c>
      <c r="W27" s="8" t="b">
        <f t="shared" si="11"/>
        <v>1</v>
      </c>
    </row>
    <row r="28" spans="2:23" s="8" customFormat="1" ht="15.75">
      <c r="B28" s="234" t="s">
        <v>92</v>
      </c>
      <c r="C28" s="235"/>
      <c r="D28" s="235"/>
      <c r="E28" s="235"/>
      <c r="F28" s="236"/>
      <c r="G28" s="23">
        <f>SUM(G23:G27)</f>
        <v>0</v>
      </c>
      <c r="H28" s="23">
        <f>SUM(H23:H27)</f>
        <v>0</v>
      </c>
      <c r="I28" s="23">
        <f t="shared" ref="I28" si="14">SUM(I23:I27)</f>
        <v>0</v>
      </c>
      <c r="J28" s="23">
        <f t="shared" ref="J28" si="15">SUM(J23:J27)</f>
        <v>0</v>
      </c>
      <c r="K28" s="23">
        <f t="shared" ref="K28" si="16">SUM(K23:K27)</f>
        <v>0</v>
      </c>
      <c r="L28" s="23">
        <f t="shared" ref="L28" si="17">SUM(L23:L27)</f>
        <v>0</v>
      </c>
      <c r="M28" s="23">
        <f t="shared" ref="M28" si="18">SUM(M23:M27)</f>
        <v>0</v>
      </c>
      <c r="N28" s="23">
        <f t="shared" ref="N28" si="19">SUM(N23:N27)</f>
        <v>0</v>
      </c>
      <c r="O28" s="23"/>
      <c r="P28" s="23"/>
      <c r="Q28" s="23"/>
      <c r="R28" s="23"/>
      <c r="S28" s="23"/>
      <c r="T28" s="23"/>
      <c r="U28" s="23">
        <f>SUM(U23:U27)</f>
        <v>0</v>
      </c>
      <c r="V28" s="23">
        <f>SUM(V23:V27)</f>
        <v>0</v>
      </c>
    </row>
    <row r="29" spans="2:23" s="8" customFormat="1" ht="41.25" customHeight="1">
      <c r="B29" s="9" t="s">
        <v>93</v>
      </c>
      <c r="C29" s="26" t="s">
        <v>91</v>
      </c>
      <c r="D29" s="11" t="s">
        <v>84</v>
      </c>
      <c r="E29" s="11" t="s">
        <v>85</v>
      </c>
      <c r="F29" s="10" t="s">
        <v>86</v>
      </c>
      <c r="G29" s="7" t="s">
        <v>87</v>
      </c>
      <c r="H29" s="12" t="s">
        <v>62</v>
      </c>
      <c r="I29" s="12" t="s">
        <v>63</v>
      </c>
      <c r="J29" s="12" t="s">
        <v>64</v>
      </c>
      <c r="K29" s="12" t="s">
        <v>65</v>
      </c>
      <c r="L29" s="12" t="s">
        <v>66</v>
      </c>
      <c r="M29" s="12" t="s">
        <v>67</v>
      </c>
      <c r="N29" s="12" t="s">
        <v>68</v>
      </c>
      <c r="O29" s="12" t="s">
        <v>69</v>
      </c>
      <c r="P29" s="12" t="s">
        <v>70</v>
      </c>
      <c r="Q29" s="12" t="s">
        <v>71</v>
      </c>
      <c r="R29" s="12" t="s">
        <v>72</v>
      </c>
      <c r="S29" s="12" t="s">
        <v>73</v>
      </c>
      <c r="T29" s="12" t="s">
        <v>74</v>
      </c>
      <c r="U29" s="12" t="s">
        <v>75</v>
      </c>
      <c r="V29" s="7" t="s">
        <v>94</v>
      </c>
    </row>
    <row r="30" spans="2:23" s="8" customFormat="1" ht="15.75">
      <c r="B30" s="31"/>
      <c r="C30" s="32"/>
      <c r="D30" s="32"/>
      <c r="E30" s="32"/>
      <c r="F30" s="32"/>
      <c r="G30" s="17">
        <f>E30*F30</f>
        <v>0</v>
      </c>
      <c r="H30" s="27"/>
      <c r="I30" s="27"/>
      <c r="J30" s="27"/>
      <c r="K30" s="27"/>
      <c r="L30" s="27"/>
      <c r="M30" s="27"/>
      <c r="N30" s="27"/>
      <c r="O30" s="27"/>
      <c r="P30" s="27"/>
      <c r="Q30" s="27"/>
      <c r="R30" s="27"/>
      <c r="S30" s="27"/>
      <c r="T30" s="27"/>
      <c r="U30" s="27"/>
      <c r="V30" s="17">
        <f t="shared" ref="V30:V34" si="20">SUM(H30:U30)</f>
        <v>0</v>
      </c>
      <c r="W30" s="8" t="b">
        <f>G30=V30</f>
        <v>1</v>
      </c>
    </row>
    <row r="31" spans="2:23" s="8" customFormat="1" ht="15.75">
      <c r="B31" s="31"/>
      <c r="C31" s="32"/>
      <c r="D31" s="32"/>
      <c r="E31" s="32"/>
      <c r="F31" s="32"/>
      <c r="G31" s="17">
        <f t="shared" ref="G31:G34" si="21">E31*F31</f>
        <v>0</v>
      </c>
      <c r="H31" s="27"/>
      <c r="I31" s="27"/>
      <c r="J31" s="27"/>
      <c r="K31" s="27"/>
      <c r="L31" s="27"/>
      <c r="M31" s="27"/>
      <c r="N31" s="27"/>
      <c r="O31" s="27"/>
      <c r="P31" s="27"/>
      <c r="Q31" s="27"/>
      <c r="R31" s="27"/>
      <c r="S31" s="27"/>
      <c r="T31" s="27"/>
      <c r="U31" s="27"/>
      <c r="V31" s="17">
        <f t="shared" si="20"/>
        <v>0</v>
      </c>
      <c r="W31" s="8" t="b">
        <f t="shared" ref="W31:W34" si="22">G31=V31</f>
        <v>1</v>
      </c>
    </row>
    <row r="32" spans="2:23" s="8" customFormat="1" ht="15.75">
      <c r="B32" s="31"/>
      <c r="C32" s="32"/>
      <c r="D32" s="32"/>
      <c r="E32" s="32"/>
      <c r="F32" s="32"/>
      <c r="G32" s="17">
        <f t="shared" si="21"/>
        <v>0</v>
      </c>
      <c r="H32" s="27"/>
      <c r="I32" s="27"/>
      <c r="J32" s="27"/>
      <c r="K32" s="27"/>
      <c r="L32" s="27"/>
      <c r="M32" s="27"/>
      <c r="N32" s="27"/>
      <c r="O32" s="27"/>
      <c r="P32" s="27"/>
      <c r="Q32" s="27"/>
      <c r="R32" s="27"/>
      <c r="S32" s="27"/>
      <c r="T32" s="27"/>
      <c r="U32" s="27"/>
      <c r="V32" s="17">
        <f t="shared" si="20"/>
        <v>0</v>
      </c>
      <c r="W32" s="8" t="b">
        <f t="shared" si="22"/>
        <v>1</v>
      </c>
    </row>
    <row r="33" spans="2:23" s="8" customFormat="1" ht="15.75">
      <c r="B33" s="31"/>
      <c r="C33" s="32"/>
      <c r="D33" s="32"/>
      <c r="E33" s="32"/>
      <c r="F33" s="32"/>
      <c r="G33" s="17">
        <f t="shared" si="21"/>
        <v>0</v>
      </c>
      <c r="H33" s="27"/>
      <c r="I33" s="27"/>
      <c r="J33" s="27"/>
      <c r="K33" s="27"/>
      <c r="L33" s="27"/>
      <c r="M33" s="27"/>
      <c r="N33" s="27"/>
      <c r="O33" s="27"/>
      <c r="P33" s="27"/>
      <c r="Q33" s="27"/>
      <c r="R33" s="27"/>
      <c r="S33" s="27"/>
      <c r="T33" s="27"/>
      <c r="U33" s="27"/>
      <c r="V33" s="17">
        <f t="shared" si="20"/>
        <v>0</v>
      </c>
      <c r="W33" s="8" t="b">
        <f t="shared" si="22"/>
        <v>1</v>
      </c>
    </row>
    <row r="34" spans="2:23" s="8" customFormat="1" ht="15.75">
      <c r="B34" s="24"/>
      <c r="C34" s="20"/>
      <c r="D34" s="20"/>
      <c r="E34" s="20"/>
      <c r="F34" s="20"/>
      <c r="G34" s="17">
        <f t="shared" si="21"/>
        <v>0</v>
      </c>
      <c r="H34" s="21"/>
      <c r="I34" s="21"/>
      <c r="J34" s="21"/>
      <c r="K34" s="21"/>
      <c r="L34" s="21"/>
      <c r="M34" s="21"/>
      <c r="N34" s="21"/>
      <c r="O34" s="21"/>
      <c r="P34" s="21"/>
      <c r="Q34" s="21"/>
      <c r="R34" s="21"/>
      <c r="S34" s="21"/>
      <c r="T34" s="21"/>
      <c r="U34" s="21"/>
      <c r="V34" s="17">
        <f t="shared" si="20"/>
        <v>0</v>
      </c>
      <c r="W34" s="8" t="b">
        <f t="shared" si="22"/>
        <v>1</v>
      </c>
    </row>
    <row r="35" spans="2:23" s="8" customFormat="1" ht="15.75">
      <c r="B35" s="234" t="s">
        <v>94</v>
      </c>
      <c r="C35" s="235"/>
      <c r="D35" s="235"/>
      <c r="E35" s="235"/>
      <c r="F35" s="236"/>
      <c r="G35" s="23">
        <f>SUM(G30:G34)</f>
        <v>0</v>
      </c>
      <c r="H35" s="23">
        <f>SUM(H30:H34)</f>
        <v>0</v>
      </c>
      <c r="I35" s="23">
        <f t="shared" ref="I35" si="23">SUM(I30:I34)</f>
        <v>0</v>
      </c>
      <c r="J35" s="23">
        <f t="shared" ref="J35" si="24">SUM(J30:J34)</f>
        <v>0</v>
      </c>
      <c r="K35" s="23">
        <f t="shared" ref="K35" si="25">SUM(K30:K34)</f>
        <v>0</v>
      </c>
      <c r="L35" s="23">
        <f t="shared" ref="L35" si="26">SUM(L30:L34)</f>
        <v>0</v>
      </c>
      <c r="M35" s="23">
        <f t="shared" ref="M35" si="27">SUM(M30:M34)</f>
        <v>0</v>
      </c>
      <c r="N35" s="23">
        <f t="shared" ref="N35" si="28">SUM(N30:N34)</f>
        <v>0</v>
      </c>
      <c r="O35" s="23"/>
      <c r="P35" s="23"/>
      <c r="Q35" s="23"/>
      <c r="R35" s="23"/>
      <c r="S35" s="23"/>
      <c r="T35" s="23"/>
      <c r="U35" s="23">
        <f>SUM(U30:U34)</f>
        <v>0</v>
      </c>
      <c r="V35" s="23">
        <f>SUM(V30:V34)</f>
        <v>0</v>
      </c>
    </row>
    <row r="36" spans="2:23" s="8" customFormat="1" ht="101.25" customHeight="1">
      <c r="B36" s="9" t="s">
        <v>95</v>
      </c>
      <c r="C36" s="10" t="s">
        <v>83</v>
      </c>
      <c r="D36" s="11" t="s">
        <v>84</v>
      </c>
      <c r="E36" s="10" t="s">
        <v>85</v>
      </c>
      <c r="F36" s="10" t="s">
        <v>86</v>
      </c>
      <c r="G36" s="12" t="s">
        <v>87</v>
      </c>
      <c r="H36" s="12" t="s">
        <v>62</v>
      </c>
      <c r="I36" s="12" t="s">
        <v>63</v>
      </c>
      <c r="J36" s="12" t="s">
        <v>64</v>
      </c>
      <c r="K36" s="12" t="s">
        <v>65</v>
      </c>
      <c r="L36" s="12" t="s">
        <v>66</v>
      </c>
      <c r="M36" s="12" t="s">
        <v>67</v>
      </c>
      <c r="N36" s="12" t="s">
        <v>68</v>
      </c>
      <c r="O36" s="12" t="s">
        <v>69</v>
      </c>
      <c r="P36" s="12" t="s">
        <v>70</v>
      </c>
      <c r="Q36" s="12" t="s">
        <v>71</v>
      </c>
      <c r="R36" s="12" t="s">
        <v>72</v>
      </c>
      <c r="S36" s="12" t="s">
        <v>73</v>
      </c>
      <c r="T36" s="12" t="s">
        <v>74</v>
      </c>
      <c r="U36" s="12" t="s">
        <v>75</v>
      </c>
      <c r="V36" s="7" t="s">
        <v>96</v>
      </c>
    </row>
    <row r="37" spans="2:23" s="8" customFormat="1" ht="15.75">
      <c r="B37" s="33"/>
      <c r="C37" s="32"/>
      <c r="D37" s="32"/>
      <c r="E37" s="32"/>
      <c r="F37" s="32"/>
      <c r="G37" s="17">
        <f>E37*F37</f>
        <v>0</v>
      </c>
      <c r="H37" s="27"/>
      <c r="I37" s="27"/>
      <c r="J37" s="27"/>
      <c r="K37" s="27"/>
      <c r="L37" s="27"/>
      <c r="M37" s="27"/>
      <c r="N37" s="27"/>
      <c r="O37" s="27"/>
      <c r="P37" s="27"/>
      <c r="Q37" s="27"/>
      <c r="R37" s="27"/>
      <c r="S37" s="27"/>
      <c r="T37" s="27"/>
      <c r="U37" s="27"/>
      <c r="V37" s="17">
        <f t="shared" ref="V37:V41" si="29">SUM(H37:U37)</f>
        <v>0</v>
      </c>
      <c r="W37" s="8" t="b">
        <f>G37=V37</f>
        <v>1</v>
      </c>
    </row>
    <row r="38" spans="2:23" s="8" customFormat="1" ht="15.75">
      <c r="B38" s="33"/>
      <c r="C38" s="32"/>
      <c r="D38" s="32"/>
      <c r="E38" s="32"/>
      <c r="F38" s="32"/>
      <c r="G38" s="17">
        <f t="shared" ref="G38:G41" si="30">E38*F38</f>
        <v>0</v>
      </c>
      <c r="H38" s="27"/>
      <c r="I38" s="27"/>
      <c r="J38" s="27"/>
      <c r="K38" s="27"/>
      <c r="L38" s="27"/>
      <c r="M38" s="27"/>
      <c r="N38" s="27"/>
      <c r="O38" s="27"/>
      <c r="P38" s="27"/>
      <c r="Q38" s="27"/>
      <c r="R38" s="27"/>
      <c r="S38" s="27"/>
      <c r="T38" s="27"/>
      <c r="U38" s="27"/>
      <c r="V38" s="17">
        <f t="shared" si="29"/>
        <v>0</v>
      </c>
      <c r="W38" s="8" t="b">
        <f t="shared" ref="W38:W41" si="31">G38=V38</f>
        <v>1</v>
      </c>
    </row>
    <row r="39" spans="2:23" s="8" customFormat="1" ht="15.75">
      <c r="B39" s="33"/>
      <c r="C39" s="32"/>
      <c r="D39" s="32"/>
      <c r="E39" s="32"/>
      <c r="F39" s="32"/>
      <c r="G39" s="17">
        <f t="shared" si="30"/>
        <v>0</v>
      </c>
      <c r="H39" s="27"/>
      <c r="I39" s="27"/>
      <c r="J39" s="27"/>
      <c r="K39" s="27"/>
      <c r="L39" s="27"/>
      <c r="M39" s="27"/>
      <c r="N39" s="27"/>
      <c r="O39" s="27"/>
      <c r="P39" s="27"/>
      <c r="Q39" s="27"/>
      <c r="R39" s="27"/>
      <c r="S39" s="27"/>
      <c r="T39" s="27"/>
      <c r="U39" s="27"/>
      <c r="V39" s="17">
        <f t="shared" si="29"/>
        <v>0</v>
      </c>
      <c r="W39" s="8" t="b">
        <f t="shared" si="31"/>
        <v>1</v>
      </c>
    </row>
    <row r="40" spans="2:23" s="8" customFormat="1" ht="15.75">
      <c r="B40" s="33"/>
      <c r="C40" s="32"/>
      <c r="D40" s="32"/>
      <c r="E40" s="32"/>
      <c r="F40" s="32"/>
      <c r="G40" s="17">
        <f t="shared" si="30"/>
        <v>0</v>
      </c>
      <c r="H40" s="27"/>
      <c r="I40" s="27"/>
      <c r="J40" s="27"/>
      <c r="K40" s="27"/>
      <c r="L40" s="27"/>
      <c r="M40" s="27"/>
      <c r="N40" s="27"/>
      <c r="O40" s="27"/>
      <c r="P40" s="27"/>
      <c r="Q40" s="27"/>
      <c r="R40" s="27"/>
      <c r="S40" s="27"/>
      <c r="T40" s="27"/>
      <c r="U40" s="27"/>
      <c r="V40" s="17">
        <f t="shared" si="29"/>
        <v>0</v>
      </c>
      <c r="W40" s="8" t="b">
        <f t="shared" si="31"/>
        <v>1</v>
      </c>
    </row>
    <row r="41" spans="2:23" s="8" customFormat="1" ht="15.75">
      <c r="B41" s="24"/>
      <c r="C41" s="20"/>
      <c r="D41" s="20"/>
      <c r="E41" s="20"/>
      <c r="F41" s="20"/>
      <c r="G41" s="17">
        <f t="shared" si="30"/>
        <v>0</v>
      </c>
      <c r="H41" s="21"/>
      <c r="I41" s="21"/>
      <c r="J41" s="21"/>
      <c r="K41" s="21"/>
      <c r="L41" s="21"/>
      <c r="M41" s="21"/>
      <c r="N41" s="21"/>
      <c r="O41" s="21"/>
      <c r="P41" s="21"/>
      <c r="Q41" s="21"/>
      <c r="R41" s="21"/>
      <c r="S41" s="21"/>
      <c r="T41" s="21"/>
      <c r="U41" s="21"/>
      <c r="V41" s="17">
        <f t="shared" si="29"/>
        <v>0</v>
      </c>
      <c r="W41" s="8" t="b">
        <f t="shared" si="31"/>
        <v>1</v>
      </c>
    </row>
    <row r="42" spans="2:23" s="8" customFormat="1" ht="15.75">
      <c r="B42" s="237" t="s">
        <v>96</v>
      </c>
      <c r="C42" s="237"/>
      <c r="D42" s="237"/>
      <c r="E42" s="237"/>
      <c r="F42" s="237"/>
      <c r="G42" s="23">
        <f>SUM(G37:G41)</f>
        <v>0</v>
      </c>
      <c r="H42" s="23">
        <f t="shared" ref="H42:V42" si="32">SUM(H37:H41)</f>
        <v>0</v>
      </c>
      <c r="I42" s="23">
        <f t="shared" si="32"/>
        <v>0</v>
      </c>
      <c r="J42" s="23">
        <f t="shared" si="32"/>
        <v>0</v>
      </c>
      <c r="K42" s="23">
        <f t="shared" si="32"/>
        <v>0</v>
      </c>
      <c r="L42" s="23">
        <f t="shared" si="32"/>
        <v>0</v>
      </c>
      <c r="M42" s="23">
        <f t="shared" si="32"/>
        <v>0</v>
      </c>
      <c r="N42" s="23">
        <f t="shared" si="32"/>
        <v>0</v>
      </c>
      <c r="O42" s="23"/>
      <c r="P42" s="23"/>
      <c r="Q42" s="23"/>
      <c r="R42" s="23"/>
      <c r="S42" s="23"/>
      <c r="T42" s="23"/>
      <c r="U42" s="23">
        <f t="shared" si="32"/>
        <v>0</v>
      </c>
      <c r="V42" s="23">
        <f t="shared" si="32"/>
        <v>0</v>
      </c>
    </row>
    <row r="43" spans="2:23" s="8" customFormat="1" ht="15.75">
      <c r="B43" s="34"/>
      <c r="C43" s="34"/>
      <c r="D43" s="34"/>
      <c r="E43" s="34"/>
      <c r="F43" s="34"/>
      <c r="G43" s="35"/>
      <c r="H43" s="35"/>
      <c r="I43" s="35"/>
      <c r="J43" s="35"/>
      <c r="K43" s="35"/>
      <c r="L43" s="35"/>
      <c r="M43" s="35"/>
      <c r="N43" s="35"/>
      <c r="O43" s="35"/>
      <c r="P43" s="35"/>
      <c r="Q43" s="35"/>
      <c r="R43" s="35"/>
      <c r="S43" s="35"/>
      <c r="T43" s="35"/>
      <c r="U43" s="35"/>
      <c r="V43" s="35"/>
    </row>
    <row r="44" spans="2:23" s="8" customFormat="1" ht="15.75">
      <c r="B44" s="36"/>
      <c r="C44" s="36"/>
      <c r="D44" s="36"/>
      <c r="E44" s="36"/>
      <c r="F44" s="36"/>
      <c r="G44" s="35"/>
      <c r="H44" s="37"/>
      <c r="I44" s="38"/>
      <c r="J44" s="38"/>
      <c r="K44" s="38"/>
      <c r="L44" s="38"/>
      <c r="M44" s="38"/>
      <c r="N44" s="38"/>
      <c r="O44" s="38"/>
      <c r="P44" s="38"/>
      <c r="Q44" s="38"/>
      <c r="R44" s="38"/>
      <c r="S44" s="38"/>
      <c r="T44" s="38"/>
      <c r="U44" s="38"/>
      <c r="V44" s="39"/>
    </row>
    <row r="45" spans="2:23" s="8" customFormat="1" ht="15.75">
      <c r="G45" s="40"/>
      <c r="H45" s="48" t="s">
        <v>62</v>
      </c>
      <c r="I45" s="48" t="s">
        <v>63</v>
      </c>
      <c r="J45" s="48" t="s">
        <v>64</v>
      </c>
      <c r="K45" s="48" t="s">
        <v>65</v>
      </c>
      <c r="L45" s="48" t="s">
        <v>66</v>
      </c>
      <c r="M45" s="48" t="s">
        <v>67</v>
      </c>
      <c r="N45" s="48" t="s">
        <v>68</v>
      </c>
      <c r="O45" s="48" t="s">
        <v>69</v>
      </c>
      <c r="P45" s="48" t="s">
        <v>70</v>
      </c>
      <c r="Q45" s="48" t="s">
        <v>71</v>
      </c>
      <c r="R45" s="48" t="s">
        <v>72</v>
      </c>
      <c r="S45" s="48" t="s">
        <v>73</v>
      </c>
      <c r="T45" s="48" t="s">
        <v>74</v>
      </c>
      <c r="U45" s="48" t="s">
        <v>75</v>
      </c>
      <c r="V45" s="41" t="s">
        <v>97</v>
      </c>
    </row>
    <row r="46" spans="2:23" ht="15.75">
      <c r="B46" s="238" t="s">
        <v>98</v>
      </c>
      <c r="C46" s="239"/>
      <c r="D46" s="239"/>
      <c r="E46" s="239"/>
      <c r="F46" s="239"/>
      <c r="G46" s="42">
        <f>G14+G21+G28+G35+G42</f>
        <v>0</v>
      </c>
      <c r="H46" s="43">
        <f>H14+H21+H28+H35+H42</f>
        <v>0</v>
      </c>
      <c r="I46" s="44">
        <f>I14+I21+I28+I35+I42</f>
        <v>0</v>
      </c>
      <c r="J46" s="44">
        <f>J14+J21+J28+J35+J42</f>
        <v>0</v>
      </c>
      <c r="K46" s="44">
        <f>K14+K21+K28+K35+K42</f>
        <v>0</v>
      </c>
      <c r="L46" s="44">
        <f>L14+L21+L28+L35+L42</f>
        <v>0</v>
      </c>
      <c r="M46" s="44">
        <f>M14+M21+M28+M35+M42</f>
        <v>0</v>
      </c>
      <c r="N46" s="44">
        <f>N14+N21+N28+N35+N42</f>
        <v>0</v>
      </c>
      <c r="O46" s="44">
        <f t="shared" ref="O46:U46" si="33">O14+O21+O28+O35+O42</f>
        <v>0</v>
      </c>
      <c r="P46" s="44">
        <f t="shared" si="33"/>
        <v>0</v>
      </c>
      <c r="Q46" s="44">
        <f t="shared" si="33"/>
        <v>0</v>
      </c>
      <c r="R46" s="44">
        <f t="shared" si="33"/>
        <v>0</v>
      </c>
      <c r="S46" s="44">
        <f t="shared" si="33"/>
        <v>0</v>
      </c>
      <c r="T46" s="44">
        <f t="shared" si="33"/>
        <v>0</v>
      </c>
      <c r="U46" s="44">
        <f t="shared" si="33"/>
        <v>0</v>
      </c>
      <c r="V46" s="45">
        <f>V14+V21+V28+V35+V42</f>
        <v>0</v>
      </c>
      <c r="W46" s="5" t="b">
        <f>G46=V46</f>
        <v>1</v>
      </c>
    </row>
    <row r="48" spans="2:23">
      <c r="V48" s="46"/>
      <c r="W48" s="47"/>
    </row>
  </sheetData>
  <mergeCells count="15">
    <mergeCell ref="B1:K1"/>
    <mergeCell ref="B2:K2"/>
    <mergeCell ref="B3:K3"/>
    <mergeCell ref="B5:V5"/>
    <mergeCell ref="B8:G8"/>
    <mergeCell ref="B14:F14"/>
    <mergeCell ref="B21:F21"/>
    <mergeCell ref="B7:V7"/>
    <mergeCell ref="B6:V6"/>
    <mergeCell ref="B28:F28"/>
    <mergeCell ref="B35:F35"/>
    <mergeCell ref="B42:F42"/>
    <mergeCell ref="B46:F46"/>
    <mergeCell ref="V8:V9"/>
    <mergeCell ref="H8:U8"/>
  </mergeCells>
  <phoneticPr fontId="4" type="noConversion"/>
  <conditionalFormatting sqref="W3:W1048576">
    <cfRule type="containsText" dxfId="0" priority="1" operator="containsText" text="Falso">
      <formula>NOT(ISERROR(SEARCH("Falso",W3)))</formula>
    </cfRule>
  </conditionalFormatting>
  <dataValidations count="2">
    <dataValidation allowBlank="1" showInputMessage="1" showErrorMessage="1" promptTitle="Alerta" prompt="Elementos que unitariamente cuesten hasta 2,5 smmlv." sqref="F10:F13" xr:uid="{15168B93-E8C6-4E9F-B66C-8B1C59DE446E}"/>
    <dataValidation allowBlank="1" showInputMessage="1" showErrorMessage="1" promptTitle="Alerta" prompt="Este rubro no podrá exceder 10M COP " sqref="F37:F41" xr:uid="{EB208C9D-3C6A-44C7-BD12-4C089654141E}"/>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2389-C6B3-4942-A326-87BB37E2E4D9}">
  <dimension ref="B1:K32"/>
  <sheetViews>
    <sheetView showGridLines="0" zoomScale="70" zoomScaleNormal="70" workbookViewId="0">
      <selection activeCell="E15" sqref="E15"/>
    </sheetView>
  </sheetViews>
  <sheetFormatPr defaultColWidth="10.85546875" defaultRowHeight="15"/>
  <cols>
    <col min="1" max="1" width="3.5703125" style="87" customWidth="1"/>
    <col min="2" max="4" width="10.85546875" style="87"/>
    <col min="5" max="5" width="32.85546875" style="88" customWidth="1"/>
    <col min="6" max="6" width="56.28515625" style="87" customWidth="1"/>
    <col min="7" max="8" width="36.85546875" style="87" customWidth="1"/>
    <col min="9" max="9" width="16.7109375" style="87" customWidth="1"/>
    <col min="10" max="11" width="10.85546875" style="87"/>
    <col min="12" max="12" width="12.28515625" style="87" bestFit="1" customWidth="1"/>
    <col min="13" max="13" width="10.85546875" style="87"/>
    <col min="14" max="14" width="11.140625" style="87" bestFit="1" customWidth="1"/>
    <col min="15" max="16384" width="10.85546875" style="87"/>
  </cols>
  <sheetData>
    <row r="1" spans="2:11" s="55" customFormat="1" ht="15.75">
      <c r="B1" s="232" t="s">
        <v>0</v>
      </c>
      <c r="C1" s="232"/>
      <c r="D1" s="232"/>
      <c r="E1" s="232"/>
      <c r="F1" s="232"/>
      <c r="G1" s="232"/>
      <c r="H1" s="232"/>
      <c r="I1" s="232"/>
      <c r="J1" s="232"/>
      <c r="K1" s="232"/>
    </row>
    <row r="2" spans="2:11" s="55" customFormat="1">
      <c r="B2" s="233" t="s">
        <v>1</v>
      </c>
      <c r="C2" s="233"/>
      <c r="D2" s="233"/>
      <c r="E2" s="233"/>
      <c r="F2" s="233"/>
      <c r="G2" s="233"/>
      <c r="H2" s="233"/>
      <c r="I2" s="233"/>
      <c r="J2" s="233"/>
      <c r="K2" s="233"/>
    </row>
    <row r="3" spans="2:11" s="55" customFormat="1">
      <c r="B3" s="233" t="s">
        <v>99</v>
      </c>
      <c r="C3" s="233"/>
      <c r="D3" s="233"/>
      <c r="E3" s="233"/>
      <c r="F3" s="233"/>
      <c r="G3" s="233"/>
      <c r="H3" s="233"/>
      <c r="I3" s="233"/>
      <c r="J3" s="233"/>
      <c r="K3" s="233"/>
    </row>
    <row r="5" spans="2:11" s="60" customFormat="1">
      <c r="B5" s="260" t="s">
        <v>100</v>
      </c>
      <c r="C5" s="261"/>
      <c r="D5" s="261"/>
      <c r="E5" s="261"/>
      <c r="F5" s="261"/>
      <c r="G5" s="261"/>
      <c r="H5" s="261"/>
      <c r="I5" s="261"/>
      <c r="J5" s="261"/>
      <c r="K5" s="262"/>
    </row>
    <row r="6" spans="2:11" s="60" customFormat="1" ht="55.5" customHeight="1">
      <c r="B6" s="249" t="s">
        <v>101</v>
      </c>
      <c r="C6" s="250"/>
      <c r="D6" s="124" t="s">
        <v>102</v>
      </c>
      <c r="E6" s="125" t="s">
        <v>103</v>
      </c>
      <c r="F6" s="125" t="s">
        <v>104</v>
      </c>
      <c r="G6" s="258" t="s">
        <v>105</v>
      </c>
      <c r="H6" s="258"/>
      <c r="I6" s="258" t="s">
        <v>106</v>
      </c>
      <c r="J6" s="258"/>
      <c r="K6" s="259"/>
    </row>
    <row r="7" spans="2:11" s="60" customFormat="1" ht="15.75">
      <c r="B7" s="247"/>
      <c r="C7" s="248"/>
      <c r="D7" s="72"/>
      <c r="E7" s="77"/>
      <c r="F7" s="73"/>
      <c r="G7" s="251"/>
      <c r="H7" s="251"/>
      <c r="I7" s="252"/>
      <c r="J7" s="253"/>
      <c r="K7" s="254"/>
    </row>
    <row r="8" spans="2:11" s="60" customFormat="1" ht="15.75">
      <c r="B8" s="247"/>
      <c r="C8" s="248"/>
      <c r="D8" s="72"/>
      <c r="E8" s="77"/>
      <c r="F8" s="73"/>
      <c r="G8" s="251"/>
      <c r="H8" s="251"/>
      <c r="I8" s="252"/>
      <c r="J8" s="253"/>
      <c r="K8" s="254"/>
    </row>
    <row r="9" spans="2:11" s="60" customFormat="1" ht="16.350000000000001" thickBot="1">
      <c r="B9" s="263"/>
      <c r="C9" s="264"/>
      <c r="D9" s="74"/>
      <c r="E9" s="79"/>
      <c r="F9" s="73"/>
      <c r="G9" s="265"/>
      <c r="H9" s="265"/>
      <c r="I9" s="266"/>
      <c r="J9" s="267"/>
      <c r="K9" s="268"/>
    </row>
    <row r="10" spans="2:11" s="60" customFormat="1" ht="15.75">
      <c r="B10" s="269" t="s">
        <v>107</v>
      </c>
      <c r="C10" s="270"/>
      <c r="D10" s="80">
        <f>SUM(D7:D9)</f>
        <v>0</v>
      </c>
      <c r="E10" s="81">
        <f>SUM(E7:E9)</f>
        <v>0</v>
      </c>
      <c r="F10" s="82" t="s">
        <v>108</v>
      </c>
      <c r="G10" s="271"/>
      <c r="H10" s="272"/>
      <c r="I10" s="272"/>
      <c r="J10" s="272"/>
      <c r="K10" s="273"/>
    </row>
    <row r="11" spans="2:11" s="60" customFormat="1">
      <c r="E11" s="83"/>
    </row>
    <row r="12" spans="2:11" s="60" customFormat="1" ht="33.75" customHeight="1" thickBot="1">
      <c r="B12" s="255" t="s">
        <v>109</v>
      </c>
      <c r="C12" s="256"/>
      <c r="D12" s="256"/>
      <c r="E12" s="257"/>
      <c r="F12" s="84">
        <f>E10+'SECCIÓN VI. PPTO 20% ALISTAMIEN'!V46</f>
        <v>0</v>
      </c>
      <c r="G12" s="85"/>
    </row>
    <row r="13" spans="2:11" s="60" customFormat="1">
      <c r="B13" s="86" t="s">
        <v>110</v>
      </c>
      <c r="E13" s="75"/>
      <c r="F13" s="76"/>
    </row>
    <row r="14" spans="2:11">
      <c r="F14" s="89"/>
      <c r="G14" s="89"/>
    </row>
    <row r="18" spans="6:7">
      <c r="F18" s="89"/>
    </row>
    <row r="19" spans="6:7">
      <c r="G19" s="89"/>
    </row>
    <row r="22" spans="6:7">
      <c r="F22" s="89"/>
    </row>
    <row r="32" spans="6:7">
      <c r="F32" s="89"/>
    </row>
  </sheetData>
  <mergeCells count="19">
    <mergeCell ref="B12:E12"/>
    <mergeCell ref="G6:H6"/>
    <mergeCell ref="I6:K6"/>
    <mergeCell ref="B5:K5"/>
    <mergeCell ref="B7:C7"/>
    <mergeCell ref="G7:H7"/>
    <mergeCell ref="I7:K7"/>
    <mergeCell ref="B9:C9"/>
    <mergeCell ref="G9:H9"/>
    <mergeCell ref="I9:K9"/>
    <mergeCell ref="B10:C10"/>
    <mergeCell ref="G10:K10"/>
    <mergeCell ref="B2:K2"/>
    <mergeCell ref="B1:K1"/>
    <mergeCell ref="B8:C8"/>
    <mergeCell ref="B6:C6"/>
    <mergeCell ref="G8:H8"/>
    <mergeCell ref="I8:K8"/>
    <mergeCell ref="B3:K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3154-FBE8-47BF-B653-A1E3EB88AA96}">
  <dimension ref="B1:K19"/>
  <sheetViews>
    <sheetView showGridLines="0" workbookViewId="0">
      <selection activeCell="B2" sqref="B2:F2"/>
    </sheetView>
  </sheetViews>
  <sheetFormatPr defaultColWidth="11.42578125" defaultRowHeight="14.45"/>
  <cols>
    <col min="1" max="1" width="4.140625" style="49" customWidth="1"/>
    <col min="2" max="3" width="27.85546875" style="49" customWidth="1"/>
    <col min="4" max="4" width="39.28515625" style="49" customWidth="1"/>
    <col min="5" max="5" width="34.85546875" style="49" customWidth="1"/>
    <col min="6" max="6" width="37.85546875" style="49" customWidth="1"/>
    <col min="7" max="16384" width="11.42578125" style="49"/>
  </cols>
  <sheetData>
    <row r="1" spans="2:11" s="50" customFormat="1" ht="18.399999999999999">
      <c r="B1" s="232" t="s">
        <v>0</v>
      </c>
      <c r="C1" s="232"/>
      <c r="D1" s="232"/>
      <c r="E1" s="232"/>
      <c r="F1" s="232"/>
      <c r="G1" s="126"/>
      <c r="H1" s="126"/>
      <c r="I1" s="126"/>
      <c r="J1" s="126"/>
      <c r="K1" s="126"/>
    </row>
    <row r="2" spans="2:11" s="50" customFormat="1" ht="15">
      <c r="B2" s="233" t="s">
        <v>1</v>
      </c>
      <c r="C2" s="233"/>
      <c r="D2" s="233"/>
      <c r="E2" s="233"/>
      <c r="F2" s="233"/>
      <c r="G2" s="127"/>
      <c r="H2" s="127"/>
      <c r="I2" s="127"/>
      <c r="J2" s="127"/>
      <c r="K2" s="127"/>
    </row>
    <row r="3" spans="2:11" s="50" customFormat="1" ht="15">
      <c r="B3" s="233" t="s">
        <v>111</v>
      </c>
      <c r="C3" s="233"/>
      <c r="D3" s="233"/>
      <c r="E3" s="233"/>
      <c r="F3" s="233"/>
      <c r="G3" s="127"/>
      <c r="H3" s="127"/>
      <c r="I3" s="127"/>
      <c r="J3" s="127"/>
      <c r="K3" s="127"/>
    </row>
    <row r="4" spans="2:11" ht="15">
      <c r="B4" s="61"/>
      <c r="C4" s="61"/>
      <c r="D4" s="61"/>
      <c r="E4" s="61"/>
      <c r="F4" s="61"/>
    </row>
    <row r="5" spans="2:11" s="50" customFormat="1" ht="15.75">
      <c r="B5" s="229" t="s">
        <v>112</v>
      </c>
      <c r="C5" s="230"/>
      <c r="D5" s="230"/>
      <c r="E5" s="230"/>
      <c r="F5" s="231"/>
    </row>
    <row r="6" spans="2:11" s="128" customFormat="1" ht="37.5" customHeight="1">
      <c r="B6" s="142" t="s">
        <v>113</v>
      </c>
      <c r="C6" s="143" t="s">
        <v>114</v>
      </c>
      <c r="D6" s="144" t="s">
        <v>115</v>
      </c>
      <c r="E6" s="144" t="s">
        <v>116</v>
      </c>
      <c r="F6" s="145" t="s">
        <v>117</v>
      </c>
    </row>
    <row r="7" spans="2:11" s="50" customFormat="1" ht="15">
      <c r="B7" s="129"/>
      <c r="C7" s="64"/>
      <c r="D7" s="130"/>
      <c r="E7" s="131"/>
      <c r="F7" s="146"/>
    </row>
    <row r="8" spans="2:11" s="50" customFormat="1" ht="15">
      <c r="B8" s="129"/>
      <c r="C8" s="132"/>
      <c r="D8" s="133"/>
      <c r="E8" s="131"/>
      <c r="F8" s="146"/>
    </row>
    <row r="9" spans="2:11" s="50" customFormat="1" ht="15">
      <c r="B9" s="134"/>
      <c r="C9" s="135"/>
      <c r="D9" s="133"/>
      <c r="E9" s="131"/>
      <c r="F9" s="146"/>
    </row>
    <row r="10" spans="2:11" s="50" customFormat="1" ht="15">
      <c r="B10" s="134"/>
      <c r="C10" s="135"/>
      <c r="D10" s="133"/>
      <c r="E10" s="131"/>
      <c r="F10" s="146"/>
    </row>
    <row r="11" spans="2:11" s="50" customFormat="1" ht="15">
      <c r="B11" s="136"/>
      <c r="C11" s="137"/>
      <c r="D11" s="131"/>
      <c r="E11" s="131"/>
      <c r="F11" s="146"/>
    </row>
    <row r="12" spans="2:11" s="50" customFormat="1" ht="15">
      <c r="B12" s="136"/>
      <c r="C12" s="137"/>
      <c r="D12" s="131"/>
      <c r="E12" s="131"/>
      <c r="F12" s="146"/>
    </row>
    <row r="13" spans="2:11" s="50" customFormat="1" ht="15">
      <c r="B13" s="136"/>
      <c r="C13" s="137"/>
      <c r="D13" s="131"/>
      <c r="E13" s="131"/>
      <c r="F13" s="146"/>
    </row>
    <row r="14" spans="2:11" s="50" customFormat="1" ht="15">
      <c r="B14" s="136"/>
      <c r="C14" s="137"/>
      <c r="D14" s="131"/>
      <c r="E14" s="131"/>
      <c r="F14" s="146"/>
    </row>
    <row r="15" spans="2:11" s="50" customFormat="1" ht="15">
      <c r="B15" s="136"/>
      <c r="C15" s="137"/>
      <c r="D15" s="131"/>
      <c r="E15" s="131"/>
      <c r="F15" s="146"/>
    </row>
    <row r="16" spans="2:11" s="50" customFormat="1" ht="15">
      <c r="B16" s="138"/>
      <c r="C16" s="139"/>
      <c r="D16" s="140"/>
      <c r="E16" s="140"/>
      <c r="F16" s="147"/>
    </row>
    <row r="17" spans="2:6" ht="15">
      <c r="B17" s="61"/>
      <c r="C17" s="61"/>
      <c r="D17" s="61"/>
      <c r="E17" s="61"/>
      <c r="F17" s="61"/>
    </row>
    <row r="18" spans="2:6" ht="15">
      <c r="B18" s="61"/>
      <c r="C18" s="61"/>
      <c r="D18" s="61"/>
      <c r="E18" s="61"/>
      <c r="F18" s="61"/>
    </row>
    <row r="19" spans="2:6" ht="47.1">
      <c r="B19" s="141" t="s">
        <v>118</v>
      </c>
      <c r="C19" s="274"/>
      <c r="D19" s="275"/>
      <c r="E19" s="275"/>
      <c r="F19" s="276"/>
    </row>
  </sheetData>
  <mergeCells count="5">
    <mergeCell ref="B1:F1"/>
    <mergeCell ref="B2:F2"/>
    <mergeCell ref="B5:F5"/>
    <mergeCell ref="B3:F3"/>
    <mergeCell ref="C19:F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4B2EB0C2016D442B6991B411B2CE536" ma:contentTypeVersion="14" ma:contentTypeDescription="Crear nuevo documento." ma:contentTypeScope="" ma:versionID="24e4d872d084e08d0d69b98d93a42e6f">
  <xsd:schema xmlns:xsd="http://www.w3.org/2001/XMLSchema" xmlns:xs="http://www.w3.org/2001/XMLSchema" xmlns:p="http://schemas.microsoft.com/office/2006/metadata/properties" xmlns:ns2="91cb6000-5d89-404a-9c3b-09178ee9d163" xmlns:ns3="85f11f97-946b-4024-8a5e-581e422055e3" targetNamespace="http://schemas.microsoft.com/office/2006/metadata/properties" ma:root="true" ma:fieldsID="5b1e7daae2f9f60a037832e0f438d074" ns2:_="" ns3:_="">
    <xsd:import namespace="91cb6000-5d89-404a-9c3b-09178ee9d163"/>
    <xsd:import namespace="85f11f97-946b-4024-8a5e-581e422055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cb6000-5d89-404a-9c3b-09178ee9d1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93b173-bc4a-45ba-89bd-e1627671f75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f11f97-946b-4024-8a5e-581e422055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85674e-9ad7-47d7-b1cc-b2caa07fef47}" ma:internalName="TaxCatchAll" ma:showField="CatchAllData" ma:web="85f11f97-946b-4024-8a5e-581e422055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f11f97-946b-4024-8a5e-581e422055e3" xsi:nil="true"/>
    <lcf76f155ced4ddcb4097134ff3c332f xmlns="91cb6000-5d89-404a-9c3b-09178ee9d1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2B205F-4A5A-4017-8F97-1A32BC9B1CB0}"/>
</file>

<file path=customXml/itemProps2.xml><?xml version="1.0" encoding="utf-8"?>
<ds:datastoreItem xmlns:ds="http://schemas.openxmlformats.org/officeDocument/2006/customXml" ds:itemID="{35B38D85-7E65-4629-A179-72F4D7C5E8B4}"/>
</file>

<file path=customXml/itemProps3.xml><?xml version="1.0" encoding="utf-8"?>
<ds:datastoreItem xmlns:ds="http://schemas.openxmlformats.org/officeDocument/2006/customXml" ds:itemID="{E7AC8332-DDA0-44B0-80D9-6656AEB426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Zapata López</dc:creator>
  <cp:keywords/>
  <dc:description/>
  <cp:lastModifiedBy>Catalina Andrea Carmona Osorio</cp:lastModifiedBy>
  <cp:revision/>
  <dcterms:created xsi:type="dcterms:W3CDTF">2026-02-12T00:14:34Z</dcterms:created>
  <dcterms:modified xsi:type="dcterms:W3CDTF">2026-04-30T23:48:10Z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0x010100E4B2EB0C2016D442B6991B411B2CE536</vt:lpwstr>
  </property>
  <property fmtid="{D5CDD505-2E9C-101B-9397-08002B2CF9AE}" pid="3" name="MediaServiceImageTags">
    <vt:lpwstr/>
  </property>
</Properties>
</file>